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T222" i="1"/>
  <c r="T224"/>
  <c r="T223" s="1"/>
  <c r="U180"/>
  <c r="U138"/>
  <c r="U137" s="1"/>
  <c r="U136" s="1"/>
  <c r="T137"/>
  <c r="T136" s="1"/>
  <c r="T169"/>
  <c r="T180"/>
  <c r="T168" s="1"/>
  <c r="T36"/>
  <c r="U15"/>
  <c r="T15"/>
  <c r="T16"/>
  <c r="T17"/>
  <c r="T18"/>
  <c r="T226"/>
  <c r="T225" s="1"/>
  <c r="U215"/>
  <c r="T215"/>
  <c r="T211"/>
  <c r="T205"/>
  <c r="T197"/>
  <c r="T152"/>
  <c r="U152"/>
  <c r="T147"/>
  <c r="T138"/>
  <c r="T118"/>
  <c r="T117" s="1"/>
  <c r="T104"/>
  <c r="T103" s="1"/>
  <c r="T85"/>
  <c r="T65"/>
  <c r="T64" s="1"/>
  <c r="T44"/>
  <c r="U197"/>
  <c r="U147"/>
  <c r="U65"/>
  <c r="U27"/>
  <c r="U226"/>
  <c r="T54"/>
  <c r="U44"/>
  <c r="T37"/>
  <c r="U18"/>
  <c r="U17" s="1"/>
  <c r="U16" s="1"/>
  <c r="U205"/>
  <c r="U211"/>
  <c r="U210" s="1"/>
  <c r="T210"/>
  <c r="U118"/>
  <c r="U117" s="1"/>
  <c r="U85"/>
  <c r="T9" l="1"/>
  <c r="T135"/>
  <c r="T63"/>
  <c r="U64"/>
  <c r="U63" s="1"/>
  <c r="U37"/>
  <c r="U36" s="1"/>
  <c r="T27"/>
  <c r="U169" l="1"/>
  <c r="U168" s="1"/>
  <c r="U54"/>
  <c r="U53" s="1"/>
  <c r="U35"/>
  <c r="U104"/>
  <c r="U103" s="1"/>
  <c r="U135" l="1"/>
  <c r="U52"/>
  <c r="T35"/>
  <c r="U225"/>
  <c r="U224" l="1"/>
  <c r="U223" s="1"/>
  <c r="U222" l="1"/>
  <c r="U9" s="1"/>
</calcChain>
</file>

<file path=xl/sharedStrings.xml><?xml version="1.0" encoding="utf-8"?>
<sst xmlns="http://schemas.openxmlformats.org/spreadsheetml/2006/main" count="766" uniqueCount="272">
  <si>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</si>
  <si>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</si>
  <si>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</si>
  <si>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</si>
  <si>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</si>
  <si>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</si>
  <si>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</si>
  <si>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</si>
  <si>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</si>
  <si>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</si>
  <si>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</si>
  <si>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</si>
  <si>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</si>
  <si>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</si>
  <si>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</si>
  <si>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</si>
  <si>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</si>
  <si>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</si>
  <si>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</si>
  <si>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</si>
  <si>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</si>
  <si>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</si>
  <si>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</si>
  <si>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</si>
  <si>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</si>
  <si>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</si>
  <si>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</si>
  <si>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</si>
  <si>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</si>
  <si>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</si>
  <si>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</si>
  <si>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</si>
  <si>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</si>
  <si>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</si>
  <si>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</si>
  <si>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</si>
  <si>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</si>
  <si>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</si>
  <si>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</si>
  <si>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</si>
  <si>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</si>
  <si>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</si>
  <si>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</si>
  <si>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</si>
  <si>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</si>
  <si>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</si>
  <si>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</si>
  <si>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</si>
  <si>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</si>
  <si>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</si>
  <si>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</si>
  <si>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</si>
  <si>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</si>
  <si>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</si>
  <si>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</si>
  <si>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</si>
  <si>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</si>
  <si>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</si>
  <si>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</si>
  <si>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</si>
  <si>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</si>
  <si>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</si>
  <si>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</si>
  <si>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Подпрограмма "Улучшение жилищных условий гражданам"</t>
  </si>
  <si>
    <t>24 5 00 00000</t>
  </si>
  <si>
    <t>Основное мероприятие "Поддержка граждан, нуждающихся в улучшении жилищных условий, на основе принципов ипотечного кредитования в Ленинградской области"</t>
  </si>
  <si>
    <t>Субсидии гражданам на приобретение жилья</t>
  </si>
  <si>
    <t>322</t>
  </si>
  <si>
    <t>Социальное обеспечение населения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</si>
  <si>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</si>
  <si>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</si>
  <si>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</si>
  <si>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</si>
  <si>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</si>
  <si>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</si>
  <si>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</si>
  <si>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</si>
  <si>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</si>
  <si>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</si>
  <si>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</si>
  <si>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</si>
  <si>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"Газификация муниципального образования"</t>
  </si>
  <si>
    <t>Бюджетные инвестиции в объекты капитального строительства государственной (муниципальной) собственности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</si>
  <si>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</si>
  <si>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</si>
  <si>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</si>
  <si>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</si>
  <si>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</si>
  <si>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</si>
  <si>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</si>
  <si>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</si>
  <si>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</si>
  <si>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</si>
  <si>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</si>
  <si>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</si>
  <si>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</si>
  <si>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</si>
  <si>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</si>
  <si>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</si>
  <si>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</si>
  <si>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</si>
  <si>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</si>
  <si>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</si>
  <si>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</si>
  <si>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</si>
  <si>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</si>
  <si>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</si>
  <si>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</si>
  <si>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</si>
  <si>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</si>
  <si>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</si>
  <si>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</si>
  <si>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</si>
  <si>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</si>
  <si>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</si>
  <si>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</si>
  <si>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</si>
  <si>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</si>
  <si>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</si>
  <si>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</si>
  <si>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</si>
  <si>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</si>
  <si>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</si>
  <si>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</si>
  <si>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</si>
  <si>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</si>
  <si>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</si>
  <si>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</si>
  <si>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</si>
  <si>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</si>
  <si>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</si>
  <si>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</si>
  <si>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</si>
  <si>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</si>
  <si>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</si>
  <si>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</si>
  <si>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</si>
  <si>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</si>
  <si>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</si>
  <si>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</si>
  <si>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</si>
  <si>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</si>
  <si>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</si>
  <si>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</si>
  <si>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</si>
  <si>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</si>
  <si>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</si>
  <si>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</si>
  <si>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</si>
  <si>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</si>
  <si>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</si>
  <si>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</si>
  <si>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</si>
  <si>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</si>
  <si>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</si>
  <si>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</si>
  <si>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</si>
  <si>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</si>
  <si>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</si>
  <si>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</si>
  <si>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</si>
  <si>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</si>
  <si>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</si>
  <si>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</si>
  <si>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</si>
  <si>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</si>
  <si>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</si>
  <si>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</si>
  <si>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</si>
  <si>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</si>
  <si>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</si>
  <si>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</si>
  <si>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</si>
  <si>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</si>
  <si>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</si>
  <si>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</si>
  <si>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</si>
  <si>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</si>
  <si>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</si>
  <si>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</si>
  <si>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</si>
  <si>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</si>
  <si>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</si>
  <si>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</si>
  <si>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</si>
  <si>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</si>
  <si>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</si>
  <si>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</si>
  <si>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</si>
  <si>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</si>
  <si>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</si>
  <si>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</si>
  <si>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</si>
  <si>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</si>
  <si>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</si>
  <si>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</si>
  <si>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</si>
  <si>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</si>
  <si>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</si>
  <si>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</si>
  <si>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</si>
  <si>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</si>
  <si>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</si>
  <si>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30 1 01 S4660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</si>
  <si>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</si>
  <si>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</si>
  <si>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Уплата налогов, сборов и иных платежей</t>
  </si>
  <si>
    <t>МУНИЦИПАЛЬНАЯ ПРОГРАММА «ФОРМИРОВАНИЕ КОМФОРТНОЙ ГОРОДСКОЙ СРЕДЫ»</t>
  </si>
  <si>
    <t>31 0 00 00000</t>
  </si>
  <si>
    <t>Основное мероприятие «Благоустройство территорий»</t>
  </si>
  <si>
    <t>31 0 02 00000</t>
  </si>
  <si>
    <t>Формирование современной городской среды</t>
  </si>
  <si>
    <t>31 0 02 L5550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</si>
  <si>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</si>
  <si>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</si>
  <si>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</si>
  <si>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Ассигнования 2019  год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</si>
  <si>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</si>
  <si>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</si>
  <si>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</si>
  <si>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</si>
  <si>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24 5 01 00000</t>
  </si>
  <si>
    <t>Мероприятия подпрограммы "Обеспечение жильем молодых семей" федеральной целевой программы "Жилище" на 2016 - 2020 годы</t>
  </si>
  <si>
    <t>24 5 01 L0200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</si>
  <si>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</si>
  <si>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</si>
  <si>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29 3 01 42020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</si>
  <si>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</si>
  <si>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</si>
  <si>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</si>
  <si>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Подпрограмма «Внесение в Единый государственный реестр недвижимости сведений о границах населенных пунктов поселений»</t>
  </si>
  <si>
    <t>30 5 00 00000</t>
  </si>
  <si>
    <t>30 5 01 00000</t>
  </si>
  <si>
    <t>Основное мероприятие «Подготовка землеустроительной документации, содержащей необходимые сведения для внесения в Единый государственный реестр»</t>
  </si>
  <si>
    <t>Реализация мероприятий по подготовке землеустроительной документации</t>
  </si>
  <si>
    <t>30 5 01 42400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</si>
  <si>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</si>
  <si>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</si>
  <si>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</si>
  <si>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</si>
  <si>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</si>
  <si>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</si>
  <si>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23 1 02 44010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</si>
  <si>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</si>
  <si>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на приобретение объектов недвижимого имущества в государственную (муниципальную) собственность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</si>
  <si>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</si>
  <si>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</si>
  <si>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</si>
  <si>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</si>
  <si>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29 4 01 42450</t>
  </si>
  <si>
    <t>Мероприятия в области жилищно-коммунального хозяйства</t>
  </si>
  <si>
    <t>Исполнение судебных актов Российской Федерации и мировых соглашений по возмещению причиненного вреда</t>
  </si>
  <si>
    <t>ЖИЛИЩНО-КОММУНАЛЬНОЕ ХОЗЯЙСТВО</t>
  </si>
  <si>
    <t>Подпрограмма "Переселение граждан из аварийного жилищного фонда"</t>
  </si>
  <si>
    <t>24 1 00 00000</t>
  </si>
  <si>
    <t>Федеральный проект «Обеспечение устойчивого сокращения непригодного для проживания жилого фонда»</t>
  </si>
  <si>
    <t>24 1 F3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</si>
  <si>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</si>
  <si>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24 1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</si>
  <si>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</si>
  <si>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</si>
  <si>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24 1 F3 6748S</t>
  </si>
  <si>
    <t>24 1 F3 67484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</si>
  <si>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</si>
  <si>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</si>
  <si>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 xml:space="preserve">  </t>
  </si>
  <si>
    <t>29 3 01 55502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</si>
  <si>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</si>
  <si>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Мероприятия в области жилищно-коммунального хозяйства в рамках прочих непрограммных расходов</t>
  </si>
  <si>
    <t xml:space="preserve">РАСХОДЫ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 за 2019 год
         </t>
  </si>
  <si>
    <t>Исполнено на 01.01.2020г.</t>
  </si>
  <si>
    <t xml:space="preserve"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13 апреля 2020 года   № 38
 (приложение № 3)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</si>
</sst>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9"/>
  <sheetViews>
    <sheetView tabSelected="1" workbookViewId="0">
      <selection activeCell="AB11" sqref="AB11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9" t="s">
        <v>271</v>
      </c>
      <c r="R3" s="59"/>
      <c r="S3" s="59"/>
      <c r="T3" s="59"/>
      <c r="U3" s="59"/>
      <c r="V3" s="2"/>
      <c r="W3" s="2"/>
      <c r="X3" s="2"/>
      <c r="Y3" s="2"/>
      <c r="Z3" s="2"/>
    </row>
    <row r="4" spans="1:26" ht="131.25" customHeight="1">
      <c r="A4" s="60" t="s">
        <v>269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2" t="s">
        <v>1</v>
      </c>
      <c r="B6" s="62" t="s">
        <v>2</v>
      </c>
      <c r="C6" s="62" t="s">
        <v>2</v>
      </c>
      <c r="D6" s="62" t="s">
        <v>2</v>
      </c>
      <c r="E6" s="62" t="s">
        <v>2</v>
      </c>
      <c r="F6" s="62" t="s">
        <v>2</v>
      </c>
      <c r="G6" s="62" t="s">
        <v>2</v>
      </c>
      <c r="H6" s="62" t="s">
        <v>2</v>
      </c>
      <c r="I6" s="62" t="s">
        <v>2</v>
      </c>
      <c r="J6" s="62" t="s">
        <v>2</v>
      </c>
      <c r="K6" s="62" t="s">
        <v>2</v>
      </c>
      <c r="L6" s="62" t="s">
        <v>2</v>
      </c>
      <c r="M6" s="62" t="s">
        <v>2</v>
      </c>
      <c r="N6" s="62" t="s">
        <v>2</v>
      </c>
      <c r="O6" s="62" t="s">
        <v>2</v>
      </c>
      <c r="P6" s="62" t="s">
        <v>2</v>
      </c>
      <c r="Q6" s="62" t="s">
        <v>3</v>
      </c>
      <c r="R6" s="62" t="s">
        <v>4</v>
      </c>
      <c r="S6" s="62" t="s">
        <v>7</v>
      </c>
      <c r="T6" s="63" t="s">
        <v>216</v>
      </c>
      <c r="U6" s="63" t="s">
        <v>270</v>
      </c>
      <c r="V6" s="65" t="s">
        <v>6</v>
      </c>
      <c r="W6" s="65" t="s">
        <v>6</v>
      </c>
      <c r="X6" s="65" t="s">
        <v>8</v>
      </c>
      <c r="Y6" s="65" t="s">
        <v>9</v>
      </c>
      <c r="Z6" s="19"/>
    </row>
    <row r="7" spans="1:26" ht="14.45" customHeight="1">
      <c r="A7" s="62"/>
      <c r="B7" s="62" t="s">
        <v>2</v>
      </c>
      <c r="C7" s="62" t="s">
        <v>2</v>
      </c>
      <c r="D7" s="62" t="s">
        <v>2</v>
      </c>
      <c r="E7" s="62" t="s">
        <v>2</v>
      </c>
      <c r="F7" s="62" t="s">
        <v>2</v>
      </c>
      <c r="G7" s="62" t="s">
        <v>2</v>
      </c>
      <c r="H7" s="62" t="s">
        <v>2</v>
      </c>
      <c r="I7" s="62" t="s">
        <v>2</v>
      </c>
      <c r="J7" s="62" t="s">
        <v>2</v>
      </c>
      <c r="K7" s="62" t="s">
        <v>2</v>
      </c>
      <c r="L7" s="62" t="s">
        <v>2</v>
      </c>
      <c r="M7" s="62" t="s">
        <v>2</v>
      </c>
      <c r="N7" s="62" t="s">
        <v>2</v>
      </c>
      <c r="O7" s="62" t="s">
        <v>2</v>
      </c>
      <c r="P7" s="62" t="s">
        <v>2</v>
      </c>
      <c r="Q7" s="62" t="s">
        <v>3</v>
      </c>
      <c r="R7" s="62" t="s">
        <v>4</v>
      </c>
      <c r="S7" s="62" t="s">
        <v>5</v>
      </c>
      <c r="T7" s="64"/>
      <c r="U7" s="64"/>
      <c r="V7" s="65" t="s">
        <v>6</v>
      </c>
      <c r="W7" s="65" t="s">
        <v>6</v>
      </c>
      <c r="X7" s="65" t="s">
        <v>6</v>
      </c>
      <c r="Y7" s="65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T10+T15+T63+T85+T103+T117+T135+T222+T245</f>
        <v>49473.132859999998</v>
      </c>
      <c r="U9" s="11">
        <f>U10+U15+U63+U85+U103+U117+U135+U222+U245</f>
        <v>47006.009909999993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55.636000000000003</v>
      </c>
      <c r="U10" s="11">
        <v>55.636000000000003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55.636000000000003</v>
      </c>
      <c r="U11" s="36">
        <v>55.636000000000003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55.636000000000003</v>
      </c>
      <c r="U12" s="11">
        <v>55.636000000000003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55.636000000000003</v>
      </c>
      <c r="U13" s="16">
        <v>55.636000000000003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55.636000000000003</v>
      </c>
      <c r="U14" s="16">
        <v>55.636000000000003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T16+T35+T52</f>
        <v>15497.686</v>
      </c>
      <c r="U15" s="11">
        <f>U16+U35+U52</f>
        <v>15430.649000000001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T17+T32</f>
        <v>12694.579</v>
      </c>
      <c r="U16" s="11">
        <f>U17+U32</f>
        <v>12629.310000000001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</f>
        <v>8670.9789999999994</v>
      </c>
      <c r="U17" s="11">
        <f>U18+U27</f>
        <v>8605.7100000000009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5926.3789999999999</v>
      </c>
      <c r="U18" s="11">
        <f>U19+U21+U23+U25</f>
        <v>5861.1100000000006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1300.1659999999999</v>
      </c>
      <c r="U19" s="16">
        <v>1268.893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1300.1659999999999</v>
      </c>
      <c r="U20" s="16">
        <v>1268.893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508</v>
      </c>
      <c r="U21" s="16">
        <v>495.077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508</v>
      </c>
      <c r="U22" s="16">
        <v>495.077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4118.2129999999997</v>
      </c>
      <c r="U23" s="16">
        <v>4097.1400000000003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4118.2129999999997</v>
      </c>
      <c r="U24" s="16">
        <v>4097.1400000000003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0</v>
      </c>
      <c r="U25" s="16">
        <v>0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0</v>
      </c>
      <c r="U26" s="16">
        <v>0</v>
      </c>
      <c r="V26" s="17"/>
      <c r="W26" s="17"/>
      <c r="X26" s="16"/>
      <c r="Y26" s="16"/>
      <c r="Z26" s="22"/>
    </row>
    <row r="27" spans="1:26" ht="33.4" customHeight="1">
      <c r="A27" s="23" t="s">
        <v>38</v>
      </c>
      <c r="B27" s="25" t="s">
        <v>213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  <c r="S27" s="14"/>
      <c r="T27" s="27">
        <f>T28+T30</f>
        <v>2744.6</v>
      </c>
      <c r="U27" s="27">
        <f>U28+U30</f>
        <v>2744.6</v>
      </c>
      <c r="V27" s="17"/>
      <c r="W27" s="17"/>
      <c r="X27" s="16"/>
      <c r="Y27" s="16"/>
      <c r="Z27" s="22"/>
    </row>
    <row r="28" spans="1:26" ht="33.4" customHeight="1">
      <c r="A28" s="13" t="s">
        <v>30</v>
      </c>
      <c r="B28" s="14" t="s">
        <v>213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111</v>
      </c>
      <c r="R28" s="14"/>
      <c r="S28" s="14"/>
      <c r="T28" s="16">
        <v>2134.6</v>
      </c>
      <c r="U28" s="16">
        <v>2134.6</v>
      </c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213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v>111</v>
      </c>
      <c r="R29" s="24" t="s">
        <v>33</v>
      </c>
      <c r="S29" s="24" t="s">
        <v>20</v>
      </c>
      <c r="T29" s="44">
        <v>2134.6</v>
      </c>
      <c r="U29" s="16">
        <v>2134.6</v>
      </c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213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119</v>
      </c>
      <c r="R30" s="14"/>
      <c r="S30" s="14"/>
      <c r="T30" s="16">
        <v>610</v>
      </c>
      <c r="U30" s="16">
        <v>610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213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119</v>
      </c>
      <c r="R31" s="24" t="s">
        <v>33</v>
      </c>
      <c r="S31" s="24" t="s">
        <v>20</v>
      </c>
      <c r="T31" s="16">
        <v>610</v>
      </c>
      <c r="U31" s="16">
        <v>610</v>
      </c>
      <c r="V31" s="17"/>
      <c r="W31" s="17"/>
      <c r="X31" s="16"/>
      <c r="Y31" s="16"/>
      <c r="Z31" s="22"/>
    </row>
    <row r="32" spans="1:26" ht="33.4" customHeight="1">
      <c r="A32" s="56" t="s">
        <v>243</v>
      </c>
      <c r="B32" s="25" t="s">
        <v>242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1"/>
      <c r="R32" s="29"/>
      <c r="S32" s="29"/>
      <c r="T32" s="27">
        <v>4023.6</v>
      </c>
      <c r="U32" s="27">
        <v>4023.6</v>
      </c>
      <c r="V32" s="17"/>
      <c r="W32" s="17"/>
      <c r="X32" s="16"/>
      <c r="Y32" s="16"/>
      <c r="Z32" s="22"/>
    </row>
    <row r="33" spans="1:26" ht="33.4" customHeight="1">
      <c r="A33" s="58" t="s">
        <v>244</v>
      </c>
      <c r="B33" s="29" t="s">
        <v>242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1">
        <v>412</v>
      </c>
      <c r="R33" s="29"/>
      <c r="S33" s="29"/>
      <c r="T33" s="32">
        <v>4023.6</v>
      </c>
      <c r="U33" s="32">
        <v>4023.6</v>
      </c>
      <c r="V33" s="17"/>
      <c r="W33" s="17"/>
      <c r="X33" s="16"/>
      <c r="Y33" s="16"/>
      <c r="Z33" s="22"/>
    </row>
    <row r="34" spans="1:26" ht="33.4" customHeight="1">
      <c r="A34" s="30" t="s">
        <v>32</v>
      </c>
      <c r="B34" s="29" t="s">
        <v>242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1">
        <v>412</v>
      </c>
      <c r="R34" s="29" t="s">
        <v>33</v>
      </c>
      <c r="S34" s="29" t="s">
        <v>20</v>
      </c>
      <c r="T34" s="32">
        <v>4023.6</v>
      </c>
      <c r="U34" s="32">
        <v>4023.6</v>
      </c>
      <c r="V34" s="17"/>
      <c r="W34" s="17"/>
      <c r="X34" s="16"/>
      <c r="Y34" s="16"/>
      <c r="Z34" s="22"/>
    </row>
    <row r="35" spans="1:26" ht="33.4" customHeight="1">
      <c r="A35" s="23" t="s">
        <v>39</v>
      </c>
      <c r="B35" s="25" t="s">
        <v>40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5"/>
      <c r="S35" s="25"/>
      <c r="T35" s="27">
        <f>T36</f>
        <v>1452.607</v>
      </c>
      <c r="U35" s="27">
        <f>U36</f>
        <v>1450.8519999999999</v>
      </c>
      <c r="V35" s="12"/>
      <c r="W35" s="12"/>
      <c r="X35" s="11"/>
      <c r="Y35" s="11"/>
      <c r="Z35" s="21"/>
    </row>
    <row r="36" spans="1:26" ht="33.4" customHeight="1">
      <c r="A36" s="23" t="s">
        <v>41</v>
      </c>
      <c r="B36" s="25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5"/>
      <c r="S36" s="25"/>
      <c r="T36" s="27">
        <f>T37+T44+T49</f>
        <v>1452.607</v>
      </c>
      <c r="U36" s="27">
        <f>U37+U44+U49</f>
        <v>1450.8519999999999</v>
      </c>
      <c r="V36" s="12"/>
      <c r="W36" s="12"/>
      <c r="X36" s="11"/>
      <c r="Y36" s="11"/>
      <c r="Z36" s="21"/>
    </row>
    <row r="37" spans="1:26" ht="33.4" customHeight="1">
      <c r="A37" s="23" t="s">
        <v>28</v>
      </c>
      <c r="B37" s="25" t="s">
        <v>43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T38+T40+T42</f>
        <v>845.30799999999999</v>
      </c>
      <c r="U37" s="27">
        <f>U38+U40+U42</f>
        <v>843.553</v>
      </c>
      <c r="V37" s="12"/>
      <c r="W37" s="12"/>
      <c r="X37" s="11"/>
      <c r="Y37" s="11"/>
      <c r="Z37" s="21"/>
    </row>
    <row r="38" spans="1:26" ht="33.4" customHeight="1">
      <c r="A38" s="30" t="s">
        <v>30</v>
      </c>
      <c r="B38" s="29" t="s">
        <v>43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1" t="s">
        <v>31</v>
      </c>
      <c r="R38" s="29"/>
      <c r="S38" s="29"/>
      <c r="T38" s="32">
        <v>457.74799999999999</v>
      </c>
      <c r="U38" s="32">
        <v>457.74799999999999</v>
      </c>
      <c r="V38" s="17"/>
      <c r="W38" s="17"/>
      <c r="X38" s="16"/>
      <c r="Y38" s="16"/>
      <c r="Z38" s="22"/>
    </row>
    <row r="39" spans="1:26" ht="33.4" customHeight="1">
      <c r="A39" s="30" t="s">
        <v>32</v>
      </c>
      <c r="B39" s="29" t="s">
        <v>43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1" t="s">
        <v>31</v>
      </c>
      <c r="R39" s="29" t="s">
        <v>33</v>
      </c>
      <c r="S39" s="29" t="s">
        <v>20</v>
      </c>
      <c r="T39" s="32">
        <v>457.74799999999999</v>
      </c>
      <c r="U39" s="32">
        <v>457.74799999999999</v>
      </c>
      <c r="V39" s="17"/>
      <c r="W39" s="17"/>
      <c r="X39" s="16"/>
      <c r="Y39" s="16"/>
      <c r="Z39" s="22"/>
    </row>
    <row r="40" spans="1:26" ht="33.4" customHeight="1">
      <c r="A40" s="30" t="s">
        <v>34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35</v>
      </c>
      <c r="R40" s="29"/>
      <c r="S40" s="29"/>
      <c r="T40" s="32">
        <v>180.251</v>
      </c>
      <c r="U40" s="32">
        <v>180.251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35</v>
      </c>
      <c r="R41" s="29" t="s">
        <v>33</v>
      </c>
      <c r="S41" s="29" t="s">
        <v>20</v>
      </c>
      <c r="T41" s="32">
        <v>180.251</v>
      </c>
      <c r="U41" s="32">
        <v>180.251</v>
      </c>
      <c r="V41" s="17"/>
      <c r="W41" s="17"/>
      <c r="X41" s="16"/>
      <c r="Y41" s="16"/>
      <c r="Z41" s="22"/>
    </row>
    <row r="42" spans="1:26" ht="33.4" customHeight="1">
      <c r="A42" s="30" t="s">
        <v>17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18</v>
      </c>
      <c r="R42" s="29"/>
      <c r="S42" s="29"/>
      <c r="T42" s="32">
        <v>207.309</v>
      </c>
      <c r="U42" s="32">
        <v>205.554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18</v>
      </c>
      <c r="R43" s="29" t="s">
        <v>33</v>
      </c>
      <c r="S43" s="29" t="s">
        <v>20</v>
      </c>
      <c r="T43" s="32">
        <v>207.309</v>
      </c>
      <c r="U43" s="32">
        <v>205.554</v>
      </c>
      <c r="V43" s="17"/>
      <c r="W43" s="17"/>
      <c r="X43" s="16"/>
      <c r="Y43" s="16"/>
      <c r="Z43" s="22"/>
    </row>
    <row r="44" spans="1:26" ht="33.4" customHeight="1">
      <c r="A44" s="23" t="s">
        <v>38</v>
      </c>
      <c r="B44" s="25" t="s">
        <v>214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4"/>
      <c r="S44" s="14"/>
      <c r="T44" s="27">
        <f>T45+T47</f>
        <v>519.79899999999998</v>
      </c>
      <c r="U44" s="27">
        <f>U45+U47</f>
        <v>519.79899999999998</v>
      </c>
      <c r="V44" s="17"/>
      <c r="W44" s="17"/>
      <c r="X44" s="16"/>
      <c r="Y44" s="16"/>
      <c r="Z44" s="22"/>
    </row>
    <row r="45" spans="1:26" ht="33.4" customHeight="1">
      <c r="A45" s="13" t="s">
        <v>30</v>
      </c>
      <c r="B45" s="24" t="s">
        <v>214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 t="s">
        <v>31</v>
      </c>
      <c r="R45" s="14"/>
      <c r="S45" s="14"/>
      <c r="T45" s="16">
        <v>384.92399999999998</v>
      </c>
      <c r="U45" s="16">
        <v>384.92399999999998</v>
      </c>
      <c r="V45" s="17"/>
      <c r="W45" s="17"/>
      <c r="X45" s="16"/>
      <c r="Y45" s="16"/>
      <c r="Z45" s="22"/>
    </row>
    <row r="46" spans="1:26" ht="33.4" customHeight="1">
      <c r="A46" s="13" t="s">
        <v>32</v>
      </c>
      <c r="B46" s="24" t="s">
        <v>214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 t="s">
        <v>31</v>
      </c>
      <c r="R46" s="14" t="s">
        <v>33</v>
      </c>
      <c r="S46" s="14" t="s">
        <v>20</v>
      </c>
      <c r="T46" s="16">
        <v>384.92399999999998</v>
      </c>
      <c r="U46" s="16">
        <v>384.92399999999998</v>
      </c>
      <c r="V46" s="17"/>
      <c r="W46" s="17"/>
      <c r="X46" s="16"/>
      <c r="Y46" s="16"/>
      <c r="Z46" s="22"/>
    </row>
    <row r="47" spans="1:26" ht="33.4" customHeight="1">
      <c r="A47" s="13" t="s">
        <v>34</v>
      </c>
      <c r="B47" s="24" t="s">
        <v>214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35</v>
      </c>
      <c r="R47" s="14"/>
      <c r="S47" s="14"/>
      <c r="T47" s="16">
        <v>134.875</v>
      </c>
      <c r="U47" s="16">
        <v>134.875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214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35</v>
      </c>
      <c r="R48" s="14" t="s">
        <v>33</v>
      </c>
      <c r="S48" s="14" t="s">
        <v>20</v>
      </c>
      <c r="T48" s="16">
        <v>134.875</v>
      </c>
      <c r="U48" s="16">
        <v>134.875</v>
      </c>
      <c r="V48" s="17"/>
      <c r="W48" s="17"/>
      <c r="X48" s="16"/>
      <c r="Y48" s="16"/>
      <c r="Z48" s="22"/>
    </row>
    <row r="49" spans="1:28" ht="33.4" customHeight="1">
      <c r="A49" s="23" t="s">
        <v>219</v>
      </c>
      <c r="B49" s="25" t="s">
        <v>217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4"/>
      <c r="S49" s="14"/>
      <c r="T49" s="27">
        <v>87.5</v>
      </c>
      <c r="U49" s="27">
        <v>87.5</v>
      </c>
      <c r="V49" s="17"/>
      <c r="W49" s="17"/>
      <c r="X49" s="16"/>
      <c r="Y49" s="16"/>
      <c r="Z49" s="22"/>
    </row>
    <row r="50" spans="1:28" ht="33.4" customHeight="1">
      <c r="A50" s="13" t="s">
        <v>17</v>
      </c>
      <c r="B50" s="24" t="s">
        <v>217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>
        <v>244</v>
      </c>
      <c r="R50" s="14"/>
      <c r="S50" s="14"/>
      <c r="T50" s="16">
        <v>87.5</v>
      </c>
      <c r="U50" s="16">
        <v>87.5</v>
      </c>
      <c r="V50" s="17"/>
      <c r="W50" s="17"/>
      <c r="X50" s="16"/>
      <c r="Y50" s="16"/>
      <c r="Z50" s="22"/>
    </row>
    <row r="51" spans="1:28" ht="33.4" customHeight="1">
      <c r="A51" s="13" t="s">
        <v>218</v>
      </c>
      <c r="B51" s="24" t="s">
        <v>217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>
        <v>244</v>
      </c>
      <c r="R51" s="14" t="s">
        <v>33</v>
      </c>
      <c r="S51" s="24" t="s">
        <v>21</v>
      </c>
      <c r="T51" s="16">
        <v>87.5</v>
      </c>
      <c r="U51" s="16">
        <v>87.5</v>
      </c>
      <c r="V51" s="17"/>
      <c r="W51" s="17"/>
      <c r="X51" s="16"/>
      <c r="Y51" s="16"/>
      <c r="Z51" s="22"/>
    </row>
    <row r="52" spans="1:28" ht="33.4" customHeight="1">
      <c r="A52" s="9" t="s">
        <v>44</v>
      </c>
      <c r="B52" s="10" t="s">
        <v>45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8"/>
      <c r="R52" s="10"/>
      <c r="S52" s="10"/>
      <c r="T52" s="11">
        <v>1350.5</v>
      </c>
      <c r="U52" s="11">
        <f>U53</f>
        <v>1350.4870000000001</v>
      </c>
      <c r="V52" s="12"/>
      <c r="W52" s="12"/>
      <c r="X52" s="11"/>
      <c r="Y52" s="11"/>
      <c r="Z52" s="21"/>
    </row>
    <row r="53" spans="1:28" ht="33.4" customHeight="1">
      <c r="A53" s="9" t="s">
        <v>46</v>
      </c>
      <c r="B53" s="10" t="s">
        <v>47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8"/>
      <c r="R53" s="10"/>
      <c r="S53" s="10"/>
      <c r="T53" s="11">
        <v>1350.5</v>
      </c>
      <c r="U53" s="11">
        <f>U54</f>
        <v>1350.4870000000001</v>
      </c>
      <c r="V53" s="12"/>
      <c r="W53" s="12"/>
      <c r="X53" s="11"/>
      <c r="Y53" s="11"/>
      <c r="Z53" s="21"/>
    </row>
    <row r="54" spans="1:28" ht="33.4" customHeight="1">
      <c r="A54" s="9" t="s">
        <v>28</v>
      </c>
      <c r="B54" s="10" t="s">
        <v>48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0"/>
      <c r="S54" s="10"/>
      <c r="T54" s="11">
        <f>T55+T57+T59+T61</f>
        <v>1350.4870000000001</v>
      </c>
      <c r="U54" s="11">
        <f>U55+U57+U59+U61</f>
        <v>1350.4870000000001</v>
      </c>
      <c r="V54" s="12"/>
      <c r="W54" s="12"/>
      <c r="X54" s="11"/>
      <c r="Y54" s="11"/>
      <c r="Z54" s="21"/>
    </row>
    <row r="55" spans="1:28" ht="33.4" customHeight="1">
      <c r="A55" s="13" t="s">
        <v>30</v>
      </c>
      <c r="B55" s="14" t="s">
        <v>48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 t="s">
        <v>31</v>
      </c>
      <c r="R55" s="14"/>
      <c r="S55" s="14"/>
      <c r="T55" s="16">
        <v>890.02499999999998</v>
      </c>
      <c r="U55" s="16">
        <v>890.02499999999998</v>
      </c>
      <c r="V55" s="17"/>
      <c r="W55" s="17"/>
      <c r="X55" s="16"/>
      <c r="Y55" s="16"/>
      <c r="Z55" s="22"/>
    </row>
    <row r="56" spans="1:28" ht="33.4" customHeight="1">
      <c r="A56" s="13" t="s">
        <v>49</v>
      </c>
      <c r="B56" s="14" t="s">
        <v>48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 t="s">
        <v>31</v>
      </c>
      <c r="R56" s="14" t="s">
        <v>50</v>
      </c>
      <c r="S56" s="14" t="s">
        <v>20</v>
      </c>
      <c r="T56" s="44">
        <v>890.02499999999998</v>
      </c>
      <c r="U56" s="16">
        <v>890.02499999999998</v>
      </c>
      <c r="V56" s="17"/>
      <c r="W56" s="17"/>
      <c r="X56" s="16"/>
      <c r="Y56" s="16"/>
      <c r="Z56" s="22"/>
    </row>
    <row r="57" spans="1:28" ht="50.1" customHeight="1">
      <c r="A57" s="13" t="s">
        <v>51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52</v>
      </c>
      <c r="R57" s="14"/>
      <c r="S57" s="14"/>
      <c r="T57" s="16">
        <v>140.5</v>
      </c>
      <c r="U57" s="16">
        <v>140.5</v>
      </c>
      <c r="V57" s="17"/>
      <c r="W57" s="17"/>
      <c r="X57" s="16"/>
      <c r="Y57" s="16"/>
      <c r="Z57" s="22"/>
    </row>
    <row r="58" spans="1:28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52</v>
      </c>
      <c r="R58" s="14" t="s">
        <v>50</v>
      </c>
      <c r="S58" s="14" t="s">
        <v>20</v>
      </c>
      <c r="T58" s="16">
        <v>140.5</v>
      </c>
      <c r="U58" s="16">
        <v>140.5</v>
      </c>
      <c r="V58" s="17"/>
      <c r="W58" s="17"/>
      <c r="X58" s="16"/>
      <c r="Y58" s="16"/>
      <c r="Z58" s="22"/>
    </row>
    <row r="59" spans="1:28" ht="33.4" customHeight="1">
      <c r="A59" s="13" t="s">
        <v>34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35</v>
      </c>
      <c r="R59" s="14"/>
      <c r="S59" s="14"/>
      <c r="T59" s="16">
        <v>270.46199999999999</v>
      </c>
      <c r="U59" s="16">
        <v>270.46199999999999</v>
      </c>
      <c r="V59" s="17"/>
      <c r="W59" s="17"/>
      <c r="X59" s="16"/>
      <c r="Y59" s="16"/>
      <c r="Z59" s="22"/>
    </row>
    <row r="60" spans="1:28" ht="33.4" customHeight="1">
      <c r="A60" s="13" t="s">
        <v>49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35</v>
      </c>
      <c r="R60" s="14" t="s">
        <v>50</v>
      </c>
      <c r="S60" s="14" t="s">
        <v>20</v>
      </c>
      <c r="T60" s="16">
        <v>270.46199999999999</v>
      </c>
      <c r="U60" s="16">
        <v>270.46199999999999</v>
      </c>
      <c r="V60" s="17"/>
      <c r="W60" s="17"/>
      <c r="X60" s="16"/>
      <c r="Y60" s="16"/>
      <c r="Z60" s="22"/>
      <c r="AB60" t="s">
        <v>265</v>
      </c>
    </row>
    <row r="61" spans="1:28" ht="33.4" customHeight="1">
      <c r="A61" s="13" t="s">
        <v>17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18</v>
      </c>
      <c r="R61" s="14"/>
      <c r="S61" s="14"/>
      <c r="T61" s="16">
        <v>49.5</v>
      </c>
      <c r="U61" s="16">
        <v>49.5</v>
      </c>
      <c r="V61" s="17"/>
      <c r="W61" s="17"/>
      <c r="X61" s="16"/>
      <c r="Y61" s="16"/>
      <c r="Z61" s="22"/>
    </row>
    <row r="62" spans="1:28" ht="33.4" customHeight="1">
      <c r="A62" s="13" t="s">
        <v>49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18</v>
      </c>
      <c r="R62" s="14" t="s">
        <v>50</v>
      </c>
      <c r="S62" s="14" t="s">
        <v>20</v>
      </c>
      <c r="T62" s="16">
        <v>49.5</v>
      </c>
      <c r="U62" s="16">
        <v>49.5</v>
      </c>
      <c r="V62" s="17"/>
      <c r="W62" s="17"/>
      <c r="X62" s="16"/>
      <c r="Y62" s="16"/>
      <c r="Z62" s="22"/>
    </row>
    <row r="63" spans="1:28" ht="50.1" customHeight="1">
      <c r="A63" s="9" t="s">
        <v>53</v>
      </c>
      <c r="B63" s="10" t="s">
        <v>54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/>
      <c r="R63" s="10"/>
      <c r="S63" s="10"/>
      <c r="T63" s="11">
        <f>T65+T75+T80</f>
        <v>4071.7470000000003</v>
      </c>
      <c r="U63" s="11">
        <f>U75+U80+U64</f>
        <v>3490.3330000000001</v>
      </c>
      <c r="V63" s="12"/>
      <c r="W63" s="12"/>
      <c r="X63" s="11"/>
      <c r="Y63" s="11"/>
      <c r="Z63" s="21"/>
    </row>
    <row r="64" spans="1:28" ht="50.1" customHeight="1">
      <c r="A64" s="9" t="s">
        <v>253</v>
      </c>
      <c r="B64" s="10" t="s">
        <v>254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57"/>
      <c r="R64" s="10"/>
      <c r="S64" s="10"/>
      <c r="T64" s="11">
        <f>T65</f>
        <v>4071.7470000000003</v>
      </c>
      <c r="U64" s="11">
        <f>U65</f>
        <v>3490.3330000000001</v>
      </c>
      <c r="V64" s="12"/>
      <c r="W64" s="12"/>
      <c r="X64" s="11"/>
      <c r="Y64" s="11"/>
      <c r="Z64" s="21"/>
    </row>
    <row r="65" spans="1:26" ht="50.1" customHeight="1">
      <c r="A65" s="9" t="s">
        <v>255</v>
      </c>
      <c r="B65" s="10" t="s">
        <v>256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57"/>
      <c r="R65" s="10"/>
      <c r="S65" s="10"/>
      <c r="T65" s="11">
        <f>T66+T69+T72</f>
        <v>4071.7470000000003</v>
      </c>
      <c r="U65" s="11">
        <f>U66+U69+U72</f>
        <v>3490.3330000000001</v>
      </c>
      <c r="V65" s="12"/>
      <c r="W65" s="12"/>
      <c r="X65" s="11"/>
      <c r="Y65" s="11"/>
      <c r="Z65" s="21"/>
    </row>
    <row r="66" spans="1:26" ht="77.25" customHeight="1">
      <c r="A66" s="30" t="s">
        <v>259</v>
      </c>
      <c r="B66" s="29" t="s">
        <v>258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57"/>
      <c r="R66" s="10"/>
      <c r="S66" s="10"/>
      <c r="T66" s="32">
        <v>2378.9270000000001</v>
      </c>
      <c r="U66" s="11">
        <v>2150.3130000000001</v>
      </c>
      <c r="V66" s="12"/>
      <c r="W66" s="12"/>
      <c r="X66" s="11"/>
      <c r="Y66" s="11"/>
      <c r="Z66" s="21"/>
    </row>
    <row r="67" spans="1:26" ht="77.25" customHeight="1">
      <c r="A67" s="30" t="s">
        <v>244</v>
      </c>
      <c r="B67" s="29" t="s">
        <v>258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31">
        <v>412</v>
      </c>
      <c r="R67" s="29"/>
      <c r="S67" s="29"/>
      <c r="T67" s="32">
        <v>2378.9270000000001</v>
      </c>
      <c r="U67" s="11">
        <v>2150.3130000000001</v>
      </c>
      <c r="V67" s="12"/>
      <c r="W67" s="12"/>
      <c r="X67" s="11"/>
      <c r="Y67" s="11"/>
      <c r="Z67" s="21"/>
    </row>
    <row r="68" spans="1:26" ht="77.25" customHeight="1">
      <c r="A68" s="13" t="s">
        <v>61</v>
      </c>
      <c r="B68" s="29" t="s">
        <v>258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31">
        <v>412</v>
      </c>
      <c r="R68" s="29" t="s">
        <v>62</v>
      </c>
      <c r="S68" s="29" t="s">
        <v>20</v>
      </c>
      <c r="T68" s="32">
        <v>2378.9270000000001</v>
      </c>
      <c r="U68" s="11">
        <v>2150.3130000000001</v>
      </c>
      <c r="V68" s="12"/>
      <c r="W68" s="12"/>
      <c r="X68" s="11"/>
      <c r="Y68" s="11"/>
      <c r="Z68" s="21"/>
    </row>
    <row r="69" spans="1:26" ht="77.25" customHeight="1">
      <c r="A69" s="30" t="s">
        <v>257</v>
      </c>
      <c r="B69" s="29" t="s">
        <v>262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57"/>
      <c r="R69" s="10"/>
      <c r="S69" s="10"/>
      <c r="T69" s="32">
        <v>1532.348</v>
      </c>
      <c r="U69" s="11">
        <v>1179.549</v>
      </c>
      <c r="V69" s="12"/>
      <c r="W69" s="12"/>
      <c r="X69" s="11"/>
      <c r="Y69" s="11"/>
      <c r="Z69" s="21"/>
    </row>
    <row r="70" spans="1:26" ht="77.25" customHeight="1">
      <c r="A70" s="30" t="s">
        <v>244</v>
      </c>
      <c r="B70" s="29" t="s">
        <v>262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31">
        <v>412</v>
      </c>
      <c r="R70" s="29"/>
      <c r="S70" s="29"/>
      <c r="T70" s="32">
        <v>1532.348</v>
      </c>
      <c r="U70" s="11">
        <v>1179.549</v>
      </c>
      <c r="V70" s="12"/>
      <c r="W70" s="12"/>
      <c r="X70" s="11"/>
      <c r="Y70" s="11"/>
      <c r="Z70" s="21"/>
    </row>
    <row r="71" spans="1:26" ht="77.25" customHeight="1">
      <c r="A71" s="13" t="s">
        <v>61</v>
      </c>
      <c r="B71" s="29" t="s">
        <v>262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31">
        <v>412</v>
      </c>
      <c r="R71" s="29" t="s">
        <v>62</v>
      </c>
      <c r="S71" s="29" t="s">
        <v>20</v>
      </c>
      <c r="T71" s="32">
        <v>1532.348</v>
      </c>
      <c r="U71" s="11">
        <v>1179.549</v>
      </c>
      <c r="V71" s="12"/>
      <c r="W71" s="12"/>
      <c r="X71" s="11"/>
      <c r="Y71" s="11"/>
      <c r="Z71" s="21"/>
    </row>
    <row r="72" spans="1:26" ht="77.25" customHeight="1">
      <c r="A72" s="30" t="s">
        <v>260</v>
      </c>
      <c r="B72" s="29" t="s">
        <v>261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57"/>
      <c r="R72" s="10"/>
      <c r="S72" s="10"/>
      <c r="T72" s="32">
        <v>160.47200000000001</v>
      </c>
      <c r="U72" s="11">
        <v>160.471</v>
      </c>
      <c r="V72" s="12"/>
      <c r="W72" s="12"/>
      <c r="X72" s="11"/>
      <c r="Y72" s="11"/>
      <c r="Z72" s="21"/>
    </row>
    <row r="73" spans="1:26" ht="77.25" customHeight="1">
      <c r="A73" s="30" t="s">
        <v>244</v>
      </c>
      <c r="B73" s="29" t="s">
        <v>261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1">
        <v>412</v>
      </c>
      <c r="R73" s="29"/>
      <c r="S73" s="29"/>
      <c r="T73" s="32">
        <v>160.47200000000001</v>
      </c>
      <c r="U73" s="11">
        <v>160.471</v>
      </c>
      <c r="V73" s="12"/>
      <c r="W73" s="12"/>
      <c r="X73" s="11"/>
      <c r="Y73" s="11"/>
      <c r="Z73" s="21"/>
    </row>
    <row r="74" spans="1:26" ht="77.25" customHeight="1">
      <c r="A74" s="13" t="s">
        <v>61</v>
      </c>
      <c r="B74" s="29" t="s">
        <v>261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31">
        <v>412</v>
      </c>
      <c r="R74" s="29" t="s">
        <v>62</v>
      </c>
      <c r="S74" s="29" t="s">
        <v>20</v>
      </c>
      <c r="T74" s="32">
        <v>160.74199999999999</v>
      </c>
      <c r="U74" s="11">
        <v>160.471</v>
      </c>
      <c r="V74" s="12"/>
      <c r="W74" s="12"/>
      <c r="X74" s="11"/>
      <c r="Y74" s="11"/>
      <c r="Z74" s="21"/>
    </row>
    <row r="75" spans="1:26" ht="33.4" customHeight="1">
      <c r="A75" s="9" t="s">
        <v>55</v>
      </c>
      <c r="B75" s="10" t="s">
        <v>56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/>
      <c r="R75" s="10"/>
      <c r="S75" s="10"/>
      <c r="T75" s="27">
        <v>0</v>
      </c>
      <c r="U75" s="11">
        <v>0</v>
      </c>
      <c r="V75" s="12"/>
      <c r="W75" s="12"/>
      <c r="X75" s="11"/>
      <c r="Y75" s="11"/>
      <c r="Z75" s="21"/>
    </row>
    <row r="76" spans="1:26" ht="33.4" customHeight="1">
      <c r="A76" s="9" t="s">
        <v>57</v>
      </c>
      <c r="B76" s="10" t="s">
        <v>58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/>
      <c r="R76" s="10"/>
      <c r="S76" s="10"/>
      <c r="T76" s="27">
        <v>0</v>
      </c>
      <c r="U76" s="11">
        <v>0</v>
      </c>
      <c r="V76" s="12"/>
      <c r="W76" s="12"/>
      <c r="X76" s="11"/>
      <c r="Y76" s="11"/>
      <c r="Z76" s="21"/>
    </row>
    <row r="77" spans="1:26" ht="33.4" customHeight="1">
      <c r="A77" s="9" t="s">
        <v>59</v>
      </c>
      <c r="B77" s="10" t="s">
        <v>60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8"/>
      <c r="R77" s="10"/>
      <c r="S77" s="10"/>
      <c r="T77" s="27">
        <v>0</v>
      </c>
      <c r="U77" s="11">
        <v>0</v>
      </c>
      <c r="V77" s="12"/>
      <c r="W77" s="12"/>
      <c r="X77" s="11"/>
      <c r="Y77" s="11"/>
      <c r="Z77" s="21"/>
    </row>
    <row r="78" spans="1:26" ht="33.4" customHeight="1">
      <c r="A78" s="13" t="s">
        <v>220</v>
      </c>
      <c r="B78" s="14" t="s">
        <v>60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>
        <v>811</v>
      </c>
      <c r="R78" s="14"/>
      <c r="S78" s="14"/>
      <c r="T78" s="16">
        <v>0</v>
      </c>
      <c r="U78" s="16">
        <v>0</v>
      </c>
      <c r="V78" s="17"/>
      <c r="W78" s="17"/>
      <c r="X78" s="16"/>
      <c r="Y78" s="16"/>
      <c r="Z78" s="22"/>
    </row>
    <row r="79" spans="1:26" ht="33.4" customHeight="1">
      <c r="A79" s="13" t="s">
        <v>61</v>
      </c>
      <c r="B79" s="14" t="s">
        <v>60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>
        <v>811</v>
      </c>
      <c r="R79" s="14" t="s">
        <v>62</v>
      </c>
      <c r="S79" s="14" t="s">
        <v>20</v>
      </c>
      <c r="T79" s="16">
        <v>0</v>
      </c>
      <c r="U79" s="16">
        <v>0</v>
      </c>
      <c r="V79" s="17"/>
      <c r="W79" s="17"/>
      <c r="X79" s="16"/>
      <c r="Y79" s="16"/>
      <c r="Z79" s="22"/>
    </row>
    <row r="80" spans="1:26" ht="33.4" customHeight="1">
      <c r="A80" s="9" t="s">
        <v>63</v>
      </c>
      <c r="B80" s="10" t="s">
        <v>64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10"/>
      <c r="S80" s="10"/>
      <c r="T80" s="11">
        <v>0</v>
      </c>
      <c r="U80" s="11">
        <v>0</v>
      </c>
      <c r="V80" s="12"/>
      <c r="W80" s="12"/>
      <c r="X80" s="11"/>
      <c r="Y80" s="11"/>
      <c r="Z80" s="21"/>
    </row>
    <row r="81" spans="1:26" ht="50.1" customHeight="1">
      <c r="A81" s="9" t="s">
        <v>65</v>
      </c>
      <c r="B81" s="28" t="s">
        <v>221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8"/>
      <c r="R81" s="10"/>
      <c r="S81" s="10"/>
      <c r="T81" s="11">
        <v>0</v>
      </c>
      <c r="U81" s="11">
        <v>0</v>
      </c>
      <c r="V81" s="12"/>
      <c r="W81" s="12"/>
      <c r="X81" s="11"/>
      <c r="Y81" s="11"/>
      <c r="Z81" s="21"/>
    </row>
    <row r="82" spans="1:26" ht="49.5" customHeight="1">
      <c r="A82" s="13" t="s">
        <v>222</v>
      </c>
      <c r="B82" s="28" t="s">
        <v>223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8">
        <v>322</v>
      </c>
      <c r="R82" s="10"/>
      <c r="S82" s="10"/>
      <c r="T82" s="11">
        <v>0</v>
      </c>
      <c r="U82" s="11">
        <v>0</v>
      </c>
      <c r="V82" s="12"/>
      <c r="W82" s="12"/>
      <c r="X82" s="11"/>
      <c r="Y82" s="11"/>
      <c r="Z82" s="21"/>
    </row>
    <row r="83" spans="1:26" ht="19.5" customHeight="1">
      <c r="A83" s="53" t="s">
        <v>66</v>
      </c>
      <c r="B83" s="24" t="s">
        <v>223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 t="s">
        <v>67</v>
      </c>
      <c r="R83" s="24"/>
      <c r="S83" s="24"/>
      <c r="T83" s="16">
        <v>0</v>
      </c>
      <c r="U83" s="16">
        <v>0</v>
      </c>
      <c r="V83" s="17"/>
      <c r="W83" s="17"/>
      <c r="X83" s="16"/>
      <c r="Y83" s="16"/>
      <c r="Z83" s="22"/>
    </row>
    <row r="84" spans="1:26" ht="26.25" customHeight="1">
      <c r="A84" s="13" t="s">
        <v>68</v>
      </c>
      <c r="B84" s="24" t="s">
        <v>223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 t="s">
        <v>67</v>
      </c>
      <c r="R84" s="14" t="s">
        <v>69</v>
      </c>
      <c r="S84" s="14" t="s">
        <v>70</v>
      </c>
      <c r="T84" s="16">
        <v>0</v>
      </c>
      <c r="U84" s="16">
        <v>0</v>
      </c>
      <c r="V84" s="17"/>
      <c r="W84" s="17"/>
      <c r="X84" s="16"/>
      <c r="Y84" s="16"/>
      <c r="Z84" s="22"/>
    </row>
    <row r="85" spans="1:26" ht="66.95" customHeight="1">
      <c r="A85" s="9" t="s">
        <v>71</v>
      </c>
      <c r="B85" s="10" t="s">
        <v>72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8"/>
      <c r="R85" s="10"/>
      <c r="S85" s="10"/>
      <c r="T85" s="11">
        <f>T86+T91+T94+T98</f>
        <v>7834.2609999999995</v>
      </c>
      <c r="U85" s="11">
        <f>U86+U91+U94+U98</f>
        <v>6316.848</v>
      </c>
      <c r="V85" s="12"/>
      <c r="W85" s="12"/>
      <c r="X85" s="11"/>
      <c r="Y85" s="11"/>
      <c r="Z85" s="21"/>
    </row>
    <row r="86" spans="1:26" ht="33.4" customHeight="1">
      <c r="A86" s="9" t="s">
        <v>73</v>
      </c>
      <c r="B86" s="10" t="s">
        <v>74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8"/>
      <c r="R86" s="10"/>
      <c r="S86" s="10"/>
      <c r="T86" s="11">
        <v>70</v>
      </c>
      <c r="U86" s="11">
        <v>70</v>
      </c>
      <c r="V86" s="12"/>
      <c r="W86" s="12"/>
      <c r="X86" s="11"/>
      <c r="Y86" s="11"/>
      <c r="Z86" s="21"/>
    </row>
    <row r="87" spans="1:26" ht="33.4" customHeight="1">
      <c r="A87" s="9" t="s">
        <v>75</v>
      </c>
      <c r="B87" s="10" t="s">
        <v>76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8"/>
      <c r="R87" s="10"/>
      <c r="S87" s="10"/>
      <c r="T87" s="11">
        <v>70</v>
      </c>
      <c r="U87" s="11">
        <v>70</v>
      </c>
      <c r="V87" s="12"/>
      <c r="W87" s="12"/>
      <c r="X87" s="11"/>
      <c r="Y87" s="11"/>
      <c r="Z87" s="21"/>
    </row>
    <row r="88" spans="1:26" ht="33.4" customHeight="1">
      <c r="A88" s="9" t="s">
        <v>77</v>
      </c>
      <c r="B88" s="10" t="s">
        <v>78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8"/>
      <c r="R88" s="10"/>
      <c r="S88" s="10"/>
      <c r="T88" s="36">
        <v>70</v>
      </c>
      <c r="U88" s="11">
        <v>70</v>
      </c>
      <c r="V88" s="12"/>
      <c r="W88" s="12"/>
      <c r="X88" s="11"/>
      <c r="Y88" s="11"/>
      <c r="Z88" s="21"/>
    </row>
    <row r="89" spans="1:26" ht="33.4" customHeight="1">
      <c r="A89" s="13" t="s">
        <v>17</v>
      </c>
      <c r="B89" s="14" t="s">
        <v>78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 t="s">
        <v>18</v>
      </c>
      <c r="R89" s="14"/>
      <c r="S89" s="14"/>
      <c r="T89" s="16">
        <v>70</v>
      </c>
      <c r="U89" s="16">
        <v>70</v>
      </c>
      <c r="V89" s="17"/>
      <c r="W89" s="17"/>
      <c r="X89" s="16"/>
      <c r="Y89" s="16"/>
      <c r="Z89" s="22"/>
    </row>
    <row r="90" spans="1:26" ht="33.4" customHeight="1">
      <c r="A90" s="13" t="s">
        <v>79</v>
      </c>
      <c r="B90" s="14" t="s">
        <v>78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5" t="s">
        <v>18</v>
      </c>
      <c r="R90" s="14" t="s">
        <v>62</v>
      </c>
      <c r="S90" s="14" t="s">
        <v>80</v>
      </c>
      <c r="T90" s="16">
        <v>70</v>
      </c>
      <c r="U90" s="16">
        <v>70</v>
      </c>
      <c r="V90" s="17"/>
      <c r="W90" s="17"/>
      <c r="X90" s="16"/>
      <c r="Y90" s="16"/>
      <c r="Z90" s="22"/>
    </row>
    <row r="91" spans="1:26" ht="33.4" customHeight="1">
      <c r="A91" s="35" t="s">
        <v>199</v>
      </c>
      <c r="B91" s="28" t="s">
        <v>200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37"/>
      <c r="R91" s="14"/>
      <c r="S91" s="14"/>
      <c r="T91" s="27">
        <v>176.678</v>
      </c>
      <c r="U91" s="27">
        <v>136.739</v>
      </c>
      <c r="V91" s="17"/>
      <c r="W91" s="17"/>
      <c r="X91" s="16"/>
      <c r="Y91" s="16"/>
      <c r="Z91" s="22"/>
    </row>
    <row r="92" spans="1:26" ht="33.4" customHeight="1">
      <c r="A92" s="13" t="s">
        <v>17</v>
      </c>
      <c r="B92" s="24" t="s">
        <v>200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39">
        <v>244</v>
      </c>
      <c r="R92" s="14"/>
      <c r="S92" s="14"/>
      <c r="T92" s="16">
        <v>176.678</v>
      </c>
      <c r="U92" s="16">
        <v>136.739</v>
      </c>
      <c r="V92" s="17"/>
      <c r="W92" s="17"/>
      <c r="X92" s="16"/>
      <c r="Y92" s="16"/>
      <c r="Z92" s="22"/>
    </row>
    <row r="93" spans="1:26" ht="33.4" customHeight="1">
      <c r="A93" s="13" t="s">
        <v>79</v>
      </c>
      <c r="B93" s="24" t="s">
        <v>200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39">
        <v>224</v>
      </c>
      <c r="R93" s="14" t="s">
        <v>62</v>
      </c>
      <c r="S93" s="14" t="s">
        <v>80</v>
      </c>
      <c r="T93" s="16">
        <v>176.678</v>
      </c>
      <c r="U93" s="16">
        <v>136.739</v>
      </c>
      <c r="V93" s="17"/>
      <c r="W93" s="17"/>
      <c r="X93" s="16"/>
      <c r="Y93" s="16"/>
      <c r="Z93" s="22"/>
    </row>
    <row r="94" spans="1:26" ht="33.4" customHeight="1">
      <c r="A94" s="35" t="s">
        <v>81</v>
      </c>
      <c r="B94" s="28" t="s">
        <v>198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6"/>
      <c r="R94" s="25"/>
      <c r="S94" s="25"/>
      <c r="T94" s="27">
        <v>6647.5829999999996</v>
      </c>
      <c r="U94" s="27">
        <v>5170.7700000000004</v>
      </c>
      <c r="V94" s="17"/>
      <c r="W94" s="17"/>
      <c r="X94" s="16"/>
      <c r="Y94" s="16"/>
      <c r="Z94" s="22"/>
    </row>
    <row r="95" spans="1:26" ht="33.4" customHeight="1">
      <c r="A95" s="35" t="s">
        <v>201</v>
      </c>
      <c r="B95" s="28" t="s">
        <v>202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37"/>
      <c r="R95" s="24"/>
      <c r="S95" s="24"/>
      <c r="T95" s="27">
        <v>6647.5829999999996</v>
      </c>
      <c r="U95" s="27">
        <v>5170.7700000000004</v>
      </c>
      <c r="V95" s="17"/>
      <c r="W95" s="17"/>
      <c r="X95" s="16"/>
      <c r="Y95" s="16"/>
      <c r="Z95" s="22"/>
    </row>
    <row r="96" spans="1:26" ht="33.4" customHeight="1">
      <c r="A96" s="13" t="s">
        <v>82</v>
      </c>
      <c r="B96" s="24" t="s">
        <v>202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39">
        <v>414</v>
      </c>
      <c r="R96" s="24"/>
      <c r="S96" s="24"/>
      <c r="T96" s="16">
        <v>6647.5829999999996</v>
      </c>
      <c r="U96" s="16">
        <v>5170.7700000000004</v>
      </c>
      <c r="V96" s="17"/>
      <c r="W96" s="17"/>
      <c r="X96" s="16"/>
      <c r="Y96" s="16"/>
      <c r="Z96" s="22"/>
    </row>
    <row r="97" spans="1:26" ht="33.4" customHeight="1">
      <c r="A97" s="13" t="s">
        <v>79</v>
      </c>
      <c r="B97" s="24" t="s">
        <v>202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39">
        <v>414</v>
      </c>
      <c r="R97" s="24" t="s">
        <v>62</v>
      </c>
      <c r="S97" s="24" t="s">
        <v>80</v>
      </c>
      <c r="T97" s="16">
        <v>6647.5829999999996</v>
      </c>
      <c r="U97" s="16">
        <v>5170.7700000000004</v>
      </c>
      <c r="V97" s="17"/>
      <c r="W97" s="17"/>
      <c r="X97" s="16"/>
      <c r="Y97" s="16"/>
      <c r="Z97" s="22"/>
    </row>
    <row r="98" spans="1:26" ht="83.65" customHeight="1">
      <c r="A98" s="9" t="s">
        <v>83</v>
      </c>
      <c r="B98" s="10" t="s">
        <v>84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8"/>
      <c r="R98" s="10"/>
      <c r="S98" s="10"/>
      <c r="T98" s="11">
        <v>940</v>
      </c>
      <c r="U98" s="11">
        <v>939.33900000000006</v>
      </c>
      <c r="V98" s="12"/>
      <c r="W98" s="12"/>
      <c r="X98" s="11"/>
      <c r="Y98" s="11"/>
      <c r="Z98" s="21"/>
    </row>
    <row r="99" spans="1:26" ht="33.4" customHeight="1">
      <c r="A99" s="30" t="s">
        <v>85</v>
      </c>
      <c r="B99" s="29" t="s">
        <v>86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1"/>
      <c r="R99" s="29"/>
      <c r="S99" s="29"/>
      <c r="T99" s="32">
        <v>940</v>
      </c>
      <c r="U99" s="11">
        <v>939.33900000000006</v>
      </c>
      <c r="V99" s="12"/>
      <c r="W99" s="12"/>
      <c r="X99" s="11"/>
      <c r="Y99" s="11"/>
      <c r="Z99" s="21"/>
    </row>
    <row r="100" spans="1:26" ht="66.95" customHeight="1">
      <c r="A100" s="30" t="s">
        <v>87</v>
      </c>
      <c r="B100" s="29" t="s">
        <v>88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1"/>
      <c r="R100" s="29"/>
      <c r="S100" s="29"/>
      <c r="T100" s="32">
        <v>940</v>
      </c>
      <c r="U100" s="11">
        <v>939.33900000000006</v>
      </c>
      <c r="V100" s="12"/>
      <c r="W100" s="12"/>
      <c r="X100" s="11"/>
      <c r="Y100" s="11"/>
      <c r="Z100" s="21"/>
    </row>
    <row r="101" spans="1:26" ht="50.1" customHeight="1">
      <c r="A101" s="13" t="s">
        <v>220</v>
      </c>
      <c r="B101" s="14" t="s">
        <v>88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>
        <v>811</v>
      </c>
      <c r="R101" s="14"/>
      <c r="S101" s="14"/>
      <c r="T101" s="16">
        <v>940</v>
      </c>
      <c r="U101" s="11">
        <v>939.33900000000006</v>
      </c>
      <c r="V101" s="17"/>
      <c r="W101" s="17"/>
      <c r="X101" s="16"/>
      <c r="Y101" s="16"/>
      <c r="Z101" s="22"/>
    </row>
    <row r="102" spans="1:26" ht="33.4" customHeight="1">
      <c r="A102" s="13" t="s">
        <v>79</v>
      </c>
      <c r="B102" s="14" t="s">
        <v>88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>
        <v>811</v>
      </c>
      <c r="R102" s="14" t="s">
        <v>62</v>
      </c>
      <c r="S102" s="14" t="s">
        <v>80</v>
      </c>
      <c r="T102" s="16">
        <v>940</v>
      </c>
      <c r="U102" s="11">
        <v>939.33900000000006</v>
      </c>
      <c r="V102" s="17"/>
      <c r="W102" s="17"/>
      <c r="X102" s="16"/>
      <c r="Y102" s="16"/>
      <c r="Z102" s="22"/>
    </row>
    <row r="103" spans="1:26" ht="33.4" customHeight="1">
      <c r="A103" s="9" t="s">
        <v>89</v>
      </c>
      <c r="B103" s="10" t="s">
        <v>90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8"/>
      <c r="R103" s="10"/>
      <c r="S103" s="10"/>
      <c r="T103" s="11">
        <f>T104</f>
        <v>1646.2809999999999</v>
      </c>
      <c r="U103" s="11">
        <f>U104</f>
        <v>1640.021</v>
      </c>
      <c r="V103" s="12"/>
      <c r="W103" s="12"/>
      <c r="X103" s="11"/>
      <c r="Y103" s="11"/>
      <c r="Z103" s="21"/>
    </row>
    <row r="104" spans="1:26" ht="33.4" customHeight="1">
      <c r="A104" s="9" t="s">
        <v>91</v>
      </c>
      <c r="B104" s="10" t="s">
        <v>92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8"/>
      <c r="R104" s="10"/>
      <c r="S104" s="10"/>
      <c r="T104" s="11">
        <f>T105+T108+T111+T114</f>
        <v>1646.2809999999999</v>
      </c>
      <c r="U104" s="11">
        <f>U105+U108+U111+U114</f>
        <v>1640.021</v>
      </c>
      <c r="V104" s="12"/>
      <c r="W104" s="12"/>
      <c r="X104" s="11"/>
      <c r="Y104" s="11"/>
      <c r="Z104" s="21"/>
    </row>
    <row r="105" spans="1:26" ht="33.4" customHeight="1">
      <c r="A105" s="9" t="s">
        <v>93</v>
      </c>
      <c r="B105" s="10" t="s">
        <v>94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8"/>
      <c r="R105" s="10"/>
      <c r="S105" s="10"/>
      <c r="T105" s="11">
        <v>729.91200000000003</v>
      </c>
      <c r="U105" s="27">
        <v>725.96900000000005</v>
      </c>
      <c r="V105" s="12"/>
      <c r="W105" s="12"/>
      <c r="X105" s="11"/>
      <c r="Y105" s="11"/>
      <c r="Z105" s="21"/>
    </row>
    <row r="106" spans="1:26" ht="33.4" customHeight="1">
      <c r="A106" s="13" t="s">
        <v>17</v>
      </c>
      <c r="B106" s="14" t="s">
        <v>94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 t="s">
        <v>18</v>
      </c>
      <c r="R106" s="14"/>
      <c r="S106" s="14"/>
      <c r="T106" s="16">
        <v>729.91200000000003</v>
      </c>
      <c r="U106" s="16">
        <v>725.96900000000005</v>
      </c>
      <c r="V106" s="17"/>
      <c r="W106" s="17"/>
      <c r="X106" s="16"/>
      <c r="Y106" s="16"/>
      <c r="Z106" s="22"/>
    </row>
    <row r="107" spans="1:26" ht="33.4" customHeight="1">
      <c r="A107" s="13" t="s">
        <v>95</v>
      </c>
      <c r="B107" s="14" t="s">
        <v>94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 t="s">
        <v>18</v>
      </c>
      <c r="R107" s="14" t="s">
        <v>62</v>
      </c>
      <c r="S107" s="14" t="s">
        <v>70</v>
      </c>
      <c r="T107" s="16">
        <v>729.91200000000003</v>
      </c>
      <c r="U107" s="16">
        <v>725.96900000000005</v>
      </c>
      <c r="V107" s="17"/>
      <c r="W107" s="17"/>
      <c r="X107" s="16"/>
      <c r="Y107" s="16"/>
      <c r="Z107" s="22"/>
    </row>
    <row r="108" spans="1:26" ht="33.4" customHeight="1">
      <c r="A108" s="9" t="s">
        <v>96</v>
      </c>
      <c r="B108" s="10" t="s">
        <v>97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10"/>
      <c r="S108" s="10"/>
      <c r="T108" s="54">
        <v>272.57900000000001</v>
      </c>
      <c r="U108" s="11">
        <v>272.57900000000001</v>
      </c>
      <c r="V108" s="12"/>
      <c r="W108" s="12"/>
      <c r="X108" s="11"/>
      <c r="Y108" s="11"/>
      <c r="Z108" s="21"/>
    </row>
    <row r="109" spans="1:26" ht="33.4" customHeight="1">
      <c r="A109" s="13" t="s">
        <v>17</v>
      </c>
      <c r="B109" s="14" t="s">
        <v>97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 t="s">
        <v>18</v>
      </c>
      <c r="R109" s="14"/>
      <c r="S109" s="14"/>
      <c r="T109" s="16">
        <v>272.57900000000001</v>
      </c>
      <c r="U109" s="32">
        <v>272.57900000000001</v>
      </c>
      <c r="V109" s="17"/>
      <c r="W109" s="17"/>
      <c r="X109" s="16"/>
      <c r="Y109" s="16"/>
      <c r="Z109" s="22"/>
    </row>
    <row r="110" spans="1:26" ht="33.4" customHeight="1">
      <c r="A110" s="13" t="s">
        <v>95</v>
      </c>
      <c r="B110" s="14" t="s">
        <v>97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 t="s">
        <v>18</v>
      </c>
      <c r="R110" s="14" t="s">
        <v>62</v>
      </c>
      <c r="S110" s="14" t="s">
        <v>70</v>
      </c>
      <c r="T110" s="16">
        <v>272.57900000000001</v>
      </c>
      <c r="U110" s="32">
        <v>272.57900000000001</v>
      </c>
      <c r="V110" s="17"/>
      <c r="W110" s="17"/>
      <c r="X110" s="16"/>
      <c r="Y110" s="16"/>
      <c r="Z110" s="22"/>
    </row>
    <row r="111" spans="1:26" ht="33.4" customHeight="1">
      <c r="A111" s="9" t="s">
        <v>98</v>
      </c>
      <c r="B111" s="10" t="s">
        <v>99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11">
        <v>635.19000000000005</v>
      </c>
      <c r="U111" s="11">
        <v>632.87300000000005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99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32">
        <v>635.19000000000005</v>
      </c>
      <c r="U112" s="32">
        <v>632.87300000000005</v>
      </c>
      <c r="V112" s="17"/>
      <c r="W112" s="17"/>
      <c r="X112" s="16"/>
      <c r="Y112" s="16"/>
      <c r="Z112" s="22"/>
    </row>
    <row r="113" spans="1:26" ht="33.4" customHeight="1">
      <c r="A113" s="13" t="s">
        <v>95</v>
      </c>
      <c r="B113" s="14" t="s">
        <v>99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62</v>
      </c>
      <c r="S113" s="14" t="s">
        <v>70</v>
      </c>
      <c r="T113" s="32">
        <v>635.19000000000005</v>
      </c>
      <c r="U113" s="32">
        <v>632.87300000000005</v>
      </c>
      <c r="V113" s="17"/>
      <c r="W113" s="17"/>
      <c r="X113" s="16"/>
      <c r="Y113" s="16"/>
      <c r="Z113" s="22"/>
    </row>
    <row r="114" spans="1:26" ht="33.4" customHeight="1">
      <c r="A114" s="9" t="s">
        <v>100</v>
      </c>
      <c r="B114" s="10" t="s">
        <v>101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v>8.6</v>
      </c>
      <c r="U114" s="11">
        <v>8.6</v>
      </c>
      <c r="V114" s="12"/>
      <c r="W114" s="12"/>
      <c r="X114" s="11"/>
      <c r="Y114" s="11"/>
      <c r="Z114" s="21"/>
    </row>
    <row r="115" spans="1:26" ht="33.4" customHeight="1">
      <c r="A115" s="13" t="s">
        <v>17</v>
      </c>
      <c r="B115" s="14" t="s">
        <v>101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 t="s">
        <v>18</v>
      </c>
      <c r="R115" s="14"/>
      <c r="S115" s="14"/>
      <c r="T115" s="16">
        <v>8.6</v>
      </c>
      <c r="U115" s="16">
        <v>8.6</v>
      </c>
      <c r="V115" s="17"/>
      <c r="W115" s="17"/>
      <c r="X115" s="16"/>
      <c r="Y115" s="16"/>
      <c r="Z115" s="22"/>
    </row>
    <row r="116" spans="1:26" ht="33.4" customHeight="1">
      <c r="A116" s="13" t="s">
        <v>95</v>
      </c>
      <c r="B116" s="14" t="s">
        <v>101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 t="s">
        <v>62</v>
      </c>
      <c r="S116" s="14" t="s">
        <v>70</v>
      </c>
      <c r="T116" s="16">
        <v>8.6</v>
      </c>
      <c r="U116" s="16">
        <v>8.6</v>
      </c>
      <c r="V116" s="17"/>
      <c r="W116" s="17"/>
      <c r="X116" s="16"/>
      <c r="Y116" s="16"/>
      <c r="Z116" s="22"/>
    </row>
    <row r="117" spans="1:26" ht="33.4" customHeight="1">
      <c r="A117" s="46" t="s">
        <v>102</v>
      </c>
      <c r="B117" s="47" t="s">
        <v>103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8"/>
      <c r="R117" s="47"/>
      <c r="S117" s="47"/>
      <c r="T117" s="40">
        <f>T118+T130</f>
        <v>1662.075</v>
      </c>
      <c r="U117" s="40">
        <f>U118+U130</f>
        <v>1540.3349999999998</v>
      </c>
      <c r="V117" s="12"/>
      <c r="W117" s="12"/>
      <c r="X117" s="11"/>
      <c r="Y117" s="11"/>
      <c r="Z117" s="21"/>
    </row>
    <row r="118" spans="1:26" ht="33.4" customHeight="1">
      <c r="A118" s="46" t="s">
        <v>104</v>
      </c>
      <c r="B118" s="47" t="s">
        <v>105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8"/>
      <c r="R118" s="47"/>
      <c r="S118" s="47"/>
      <c r="T118" s="40">
        <f>T119+T126+T123</f>
        <v>1632.2630000000001</v>
      </c>
      <c r="U118" s="40">
        <f>U119+U126+U123</f>
        <v>1510.5229999999999</v>
      </c>
      <c r="V118" s="12"/>
      <c r="W118" s="12"/>
      <c r="X118" s="11"/>
      <c r="Y118" s="11"/>
      <c r="Z118" s="21"/>
    </row>
    <row r="119" spans="1:26" ht="33.4" customHeight="1">
      <c r="A119" s="46" t="s">
        <v>106</v>
      </c>
      <c r="B119" s="47" t="s">
        <v>107</v>
      </c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8"/>
      <c r="R119" s="47"/>
      <c r="S119" s="47"/>
      <c r="T119" s="40">
        <v>542.16800000000001</v>
      </c>
      <c r="U119" s="40">
        <v>425.35199999999998</v>
      </c>
      <c r="V119" s="12"/>
      <c r="W119" s="12"/>
      <c r="X119" s="11"/>
      <c r="Y119" s="11"/>
      <c r="Z119" s="21"/>
    </row>
    <row r="120" spans="1:26" ht="33.4" customHeight="1">
      <c r="A120" s="46" t="s">
        <v>108</v>
      </c>
      <c r="B120" s="47" t="s">
        <v>109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8"/>
      <c r="R120" s="47"/>
      <c r="S120" s="47"/>
      <c r="T120" s="41">
        <v>542.16800000000001</v>
      </c>
      <c r="U120" s="41">
        <v>425.35199999999998</v>
      </c>
      <c r="V120" s="12"/>
      <c r="W120" s="12"/>
      <c r="X120" s="11"/>
      <c r="Y120" s="11"/>
      <c r="Z120" s="21"/>
    </row>
    <row r="121" spans="1:26" ht="33.4" customHeight="1">
      <c r="A121" s="49" t="s">
        <v>17</v>
      </c>
      <c r="B121" s="42" t="s">
        <v>109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50" t="s">
        <v>18</v>
      </c>
      <c r="R121" s="42"/>
      <c r="S121" s="42"/>
      <c r="T121" s="41">
        <v>542.16800000000001</v>
      </c>
      <c r="U121" s="41">
        <v>425.35199999999998</v>
      </c>
      <c r="V121" s="17"/>
      <c r="W121" s="17"/>
      <c r="X121" s="16"/>
      <c r="Y121" s="16"/>
      <c r="Z121" s="22"/>
    </row>
    <row r="122" spans="1:26" ht="33.4" customHeight="1">
      <c r="A122" s="49" t="s">
        <v>110</v>
      </c>
      <c r="B122" s="42" t="s">
        <v>109</v>
      </c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50" t="s">
        <v>18</v>
      </c>
      <c r="R122" s="42" t="s">
        <v>21</v>
      </c>
      <c r="S122" s="42" t="s">
        <v>111</v>
      </c>
      <c r="T122" s="41">
        <v>542.16800000000001</v>
      </c>
      <c r="U122" s="41">
        <v>425.35199999999998</v>
      </c>
      <c r="V122" s="17"/>
      <c r="W122" s="17"/>
      <c r="X122" s="16"/>
      <c r="Y122" s="16"/>
      <c r="Z122" s="22"/>
    </row>
    <row r="123" spans="1:26" ht="33.4" customHeight="1">
      <c r="A123" s="46" t="s">
        <v>245</v>
      </c>
      <c r="B123" s="47" t="s">
        <v>246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42"/>
      <c r="S123" s="42"/>
      <c r="T123" s="40">
        <v>90.094999999999999</v>
      </c>
      <c r="U123" s="40">
        <v>90.094999999999999</v>
      </c>
      <c r="V123" s="17"/>
      <c r="W123" s="17"/>
      <c r="X123" s="16"/>
      <c r="Y123" s="16"/>
      <c r="Z123" s="22"/>
    </row>
    <row r="124" spans="1:26" ht="33.4" customHeight="1">
      <c r="A124" s="49" t="s">
        <v>17</v>
      </c>
      <c r="B124" s="42" t="s">
        <v>246</v>
      </c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50">
        <v>244</v>
      </c>
      <c r="R124" s="42"/>
      <c r="S124" s="42"/>
      <c r="T124" s="41">
        <v>90.094999999999999</v>
      </c>
      <c r="U124" s="41">
        <v>90.094999999999999</v>
      </c>
      <c r="V124" s="17"/>
      <c r="W124" s="17"/>
      <c r="X124" s="16"/>
      <c r="Y124" s="16"/>
      <c r="Z124" s="22"/>
    </row>
    <row r="125" spans="1:26" ht="33.4" customHeight="1">
      <c r="A125" s="49" t="s">
        <v>110</v>
      </c>
      <c r="B125" s="42" t="s">
        <v>246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50">
        <v>244</v>
      </c>
      <c r="R125" s="42" t="s">
        <v>21</v>
      </c>
      <c r="S125" s="42" t="s">
        <v>111</v>
      </c>
      <c r="T125" s="41">
        <v>90.094999999999999</v>
      </c>
      <c r="U125" s="41">
        <v>90.094999999999999</v>
      </c>
      <c r="V125" s="17"/>
      <c r="W125" s="17"/>
      <c r="X125" s="16"/>
      <c r="Y125" s="16"/>
      <c r="Z125" s="22"/>
    </row>
    <row r="126" spans="1:26" ht="50.1" customHeight="1">
      <c r="A126" s="23" t="s">
        <v>112</v>
      </c>
      <c r="B126" s="25" t="s">
        <v>113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4"/>
      <c r="R126" s="33"/>
      <c r="S126" s="33"/>
      <c r="T126" s="27">
        <v>1000</v>
      </c>
      <c r="U126" s="27">
        <v>995.07600000000002</v>
      </c>
      <c r="V126" s="12"/>
      <c r="W126" s="12"/>
      <c r="X126" s="11"/>
      <c r="Y126" s="11"/>
      <c r="Z126" s="21"/>
    </row>
    <row r="127" spans="1:26" ht="33.4" customHeight="1">
      <c r="A127" s="9" t="s">
        <v>114</v>
      </c>
      <c r="B127" s="10" t="s">
        <v>115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8"/>
      <c r="R127" s="10"/>
      <c r="S127" s="10"/>
      <c r="T127" s="11">
        <v>1000</v>
      </c>
      <c r="U127" s="11">
        <v>995.07600000000002</v>
      </c>
      <c r="V127" s="12"/>
      <c r="W127" s="12"/>
      <c r="X127" s="11"/>
      <c r="Y127" s="11"/>
      <c r="Z127" s="21"/>
    </row>
    <row r="128" spans="1:26" ht="33.4" customHeight="1">
      <c r="A128" s="13" t="s">
        <v>17</v>
      </c>
      <c r="B128" s="14" t="s">
        <v>115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5" t="s">
        <v>18</v>
      </c>
      <c r="R128" s="14"/>
      <c r="S128" s="14"/>
      <c r="T128" s="16">
        <v>1000</v>
      </c>
      <c r="U128" s="16">
        <v>995.07600000000002</v>
      </c>
      <c r="V128" s="17"/>
      <c r="W128" s="17"/>
      <c r="X128" s="16"/>
      <c r="Y128" s="16"/>
      <c r="Z128" s="22"/>
    </row>
    <row r="129" spans="1:26" ht="33.4" customHeight="1">
      <c r="A129" s="13" t="s">
        <v>110</v>
      </c>
      <c r="B129" s="14" t="s">
        <v>115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5" t="s">
        <v>18</v>
      </c>
      <c r="R129" s="14" t="s">
        <v>21</v>
      </c>
      <c r="S129" s="14" t="s">
        <v>111</v>
      </c>
      <c r="T129" s="16">
        <v>1000</v>
      </c>
      <c r="U129" s="16">
        <v>995.07600000000002</v>
      </c>
      <c r="V129" s="17"/>
      <c r="W129" s="17"/>
      <c r="X129" s="16"/>
      <c r="Y129" s="16"/>
      <c r="Z129" s="22"/>
    </row>
    <row r="130" spans="1:26" ht="33.4" customHeight="1">
      <c r="A130" s="9" t="s">
        <v>116</v>
      </c>
      <c r="B130" s="10" t="s">
        <v>117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8"/>
      <c r="R130" s="10"/>
      <c r="S130" s="10"/>
      <c r="T130" s="11">
        <v>29.812000000000001</v>
      </c>
      <c r="U130" s="11">
        <v>29.812000000000001</v>
      </c>
      <c r="V130" s="12"/>
      <c r="W130" s="12"/>
      <c r="X130" s="11"/>
      <c r="Y130" s="11"/>
      <c r="Z130" s="21"/>
    </row>
    <row r="131" spans="1:26" ht="33.4" customHeight="1">
      <c r="A131" s="9" t="s">
        <v>118</v>
      </c>
      <c r="B131" s="10" t="s">
        <v>119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8"/>
      <c r="R131" s="10"/>
      <c r="S131" s="10"/>
      <c r="T131" s="11">
        <v>29.812000000000001</v>
      </c>
      <c r="U131" s="11">
        <v>29.812000000000001</v>
      </c>
      <c r="V131" s="12"/>
      <c r="W131" s="12"/>
      <c r="X131" s="11"/>
      <c r="Y131" s="11"/>
      <c r="Z131" s="21"/>
    </row>
    <row r="132" spans="1:26" ht="33.4" customHeight="1">
      <c r="A132" s="9" t="s">
        <v>120</v>
      </c>
      <c r="B132" s="10" t="s">
        <v>121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8"/>
      <c r="R132" s="10"/>
      <c r="S132" s="10"/>
      <c r="T132" s="11">
        <v>29.812000000000001</v>
      </c>
      <c r="U132" s="11">
        <v>29.812000000000001</v>
      </c>
      <c r="V132" s="12"/>
      <c r="W132" s="12"/>
      <c r="X132" s="11"/>
      <c r="Y132" s="11"/>
      <c r="Z132" s="21"/>
    </row>
    <row r="133" spans="1:26" ht="33.4" customHeight="1">
      <c r="A133" s="13" t="s">
        <v>17</v>
      </c>
      <c r="B133" s="14" t="s">
        <v>121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5" t="s">
        <v>18</v>
      </c>
      <c r="R133" s="14"/>
      <c r="S133" s="14"/>
      <c r="T133" s="16">
        <v>29.812000000000001</v>
      </c>
      <c r="U133" s="11">
        <v>29.812000000000001</v>
      </c>
      <c r="V133" s="17"/>
      <c r="W133" s="17"/>
      <c r="X133" s="16"/>
      <c r="Y133" s="16"/>
      <c r="Z133" s="22"/>
    </row>
    <row r="134" spans="1:26" ht="33.4" customHeight="1">
      <c r="A134" s="13" t="s">
        <v>110</v>
      </c>
      <c r="B134" s="14" t="s">
        <v>121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 t="s">
        <v>18</v>
      </c>
      <c r="R134" s="14" t="s">
        <v>21</v>
      </c>
      <c r="S134" s="14" t="s">
        <v>111</v>
      </c>
      <c r="T134" s="16">
        <v>29.812000000000001</v>
      </c>
      <c r="U134" s="11">
        <v>29.812000000000001</v>
      </c>
      <c r="V134" s="17"/>
      <c r="W134" s="17"/>
      <c r="X134" s="16"/>
      <c r="Y134" s="16"/>
      <c r="Z134" s="22"/>
    </row>
    <row r="135" spans="1:26" ht="33.4" customHeight="1">
      <c r="A135" s="9" t="s">
        <v>122</v>
      </c>
      <c r="B135" s="10" t="s">
        <v>123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10"/>
      <c r="S135" s="10"/>
      <c r="T135" s="11">
        <f>T136+T168+T215</f>
        <v>13811.863859999999</v>
      </c>
      <c r="U135" s="11">
        <f>U136+U168+U215</f>
        <v>13638.604909999998</v>
      </c>
      <c r="V135" s="12"/>
      <c r="W135" s="12"/>
      <c r="X135" s="11"/>
      <c r="Y135" s="11"/>
      <c r="Z135" s="21"/>
    </row>
    <row r="136" spans="1:26" ht="33.4" customHeight="1">
      <c r="A136" s="9" t="s">
        <v>124</v>
      </c>
      <c r="B136" s="10" t="s">
        <v>125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8"/>
      <c r="R136" s="10"/>
      <c r="S136" s="10"/>
      <c r="T136" s="11">
        <f>T137</f>
        <v>8146.2469999999994</v>
      </c>
      <c r="U136" s="11">
        <f>U137</f>
        <v>8034.4989999999989</v>
      </c>
      <c r="V136" s="12"/>
      <c r="W136" s="12"/>
      <c r="X136" s="11"/>
      <c r="Y136" s="11"/>
      <c r="Z136" s="21"/>
    </row>
    <row r="137" spans="1:26" ht="33.4" customHeight="1">
      <c r="A137" s="9" t="s">
        <v>126</v>
      </c>
      <c r="B137" s="10" t="s">
        <v>127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8"/>
      <c r="R137" s="10"/>
      <c r="S137" s="10"/>
      <c r="T137" s="11">
        <f>T138+T147+T152+T157+T158+T159+T161+T162+T160+T163+T164+T166</f>
        <v>8146.2469999999994</v>
      </c>
      <c r="U137" s="11">
        <f>U138+U147+U152+U157+U158+U159+U161+U162+U160+U163+U164+U166</f>
        <v>8034.4989999999989</v>
      </c>
      <c r="V137" s="12"/>
      <c r="W137" s="12"/>
      <c r="X137" s="11"/>
      <c r="Y137" s="11"/>
      <c r="Z137" s="21"/>
    </row>
    <row r="138" spans="1:26" ht="33.4" customHeight="1">
      <c r="A138" s="9" t="s">
        <v>128</v>
      </c>
      <c r="B138" s="10" t="s">
        <v>129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8"/>
      <c r="R138" s="10"/>
      <c r="S138" s="10"/>
      <c r="T138" s="11">
        <f>T139+T141+T143+T145</f>
        <v>5485.643</v>
      </c>
      <c r="U138" s="11">
        <f>U139+U141+U143+U145</f>
        <v>5386.5289999999995</v>
      </c>
      <c r="V138" s="12"/>
      <c r="W138" s="12"/>
      <c r="X138" s="11"/>
      <c r="Y138" s="11"/>
      <c r="Z138" s="21"/>
    </row>
    <row r="139" spans="1:26" ht="33.4" customHeight="1">
      <c r="A139" s="13" t="s">
        <v>130</v>
      </c>
      <c r="B139" s="14" t="s">
        <v>129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131</v>
      </c>
      <c r="R139" s="14"/>
      <c r="S139" s="14"/>
      <c r="T139" s="16">
        <v>3518.4</v>
      </c>
      <c r="U139" s="16">
        <v>3511.739</v>
      </c>
      <c r="V139" s="17"/>
      <c r="W139" s="17"/>
      <c r="X139" s="16"/>
      <c r="Y139" s="16"/>
      <c r="Z139" s="22"/>
    </row>
    <row r="140" spans="1:26" ht="50.1" customHeight="1">
      <c r="A140" s="13" t="s">
        <v>19</v>
      </c>
      <c r="B140" s="14" t="s">
        <v>129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131</v>
      </c>
      <c r="R140" s="14" t="s">
        <v>20</v>
      </c>
      <c r="S140" s="14" t="s">
        <v>21</v>
      </c>
      <c r="T140" s="16">
        <v>3518.4</v>
      </c>
      <c r="U140" s="16">
        <v>3511.739</v>
      </c>
      <c r="V140" s="17"/>
      <c r="W140" s="17"/>
      <c r="X140" s="16"/>
      <c r="Y140" s="16"/>
      <c r="Z140" s="22"/>
    </row>
    <row r="141" spans="1:26" ht="50.1" customHeight="1">
      <c r="A141" s="13" t="s">
        <v>132</v>
      </c>
      <c r="B141" s="14" t="s">
        <v>129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5" t="s">
        <v>133</v>
      </c>
      <c r="R141" s="14"/>
      <c r="S141" s="14"/>
      <c r="T141" s="16">
        <v>1242.2539999999999</v>
      </c>
      <c r="U141" s="16">
        <v>1212.354</v>
      </c>
      <c r="V141" s="17"/>
      <c r="W141" s="17"/>
      <c r="X141" s="16"/>
      <c r="Y141" s="16"/>
      <c r="Z141" s="22"/>
    </row>
    <row r="142" spans="1:26" ht="50.1" customHeight="1">
      <c r="A142" s="13" t="s">
        <v>19</v>
      </c>
      <c r="B142" s="14" t="s">
        <v>129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 t="s">
        <v>133</v>
      </c>
      <c r="R142" s="14" t="s">
        <v>20</v>
      </c>
      <c r="S142" s="14" t="s">
        <v>21</v>
      </c>
      <c r="T142" s="16">
        <v>1242.2539999999999</v>
      </c>
      <c r="U142" s="16">
        <v>1212.354</v>
      </c>
      <c r="V142" s="17"/>
      <c r="W142" s="17"/>
      <c r="X142" s="16"/>
      <c r="Y142" s="16"/>
      <c r="Z142" s="22"/>
    </row>
    <row r="143" spans="1:26" ht="33.4" customHeight="1">
      <c r="A143" s="13" t="s">
        <v>17</v>
      </c>
      <c r="B143" s="14" t="s">
        <v>129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 t="s">
        <v>18</v>
      </c>
      <c r="R143" s="14"/>
      <c r="S143" s="14"/>
      <c r="T143" s="44">
        <v>718.98900000000003</v>
      </c>
      <c r="U143" s="16">
        <v>656.43600000000004</v>
      </c>
      <c r="V143" s="17"/>
      <c r="W143" s="17"/>
      <c r="X143" s="16"/>
      <c r="Y143" s="16"/>
      <c r="Z143" s="22"/>
    </row>
    <row r="144" spans="1:26" ht="50.1" customHeight="1">
      <c r="A144" s="13" t="s">
        <v>19</v>
      </c>
      <c r="B144" s="14" t="s">
        <v>129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5" t="s">
        <v>18</v>
      </c>
      <c r="R144" s="14" t="s">
        <v>20</v>
      </c>
      <c r="S144" s="14" t="s">
        <v>21</v>
      </c>
      <c r="T144" s="16">
        <v>718.98900000000003</v>
      </c>
      <c r="U144" s="16">
        <v>656.43600000000004</v>
      </c>
      <c r="V144" s="17"/>
      <c r="W144" s="17"/>
      <c r="X144" s="16"/>
      <c r="Y144" s="16"/>
      <c r="Z144" s="22"/>
    </row>
    <row r="145" spans="1:26" ht="50.1" customHeight="1">
      <c r="A145" s="13" t="s">
        <v>36</v>
      </c>
      <c r="B145" s="29" t="s">
        <v>129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1">
        <v>853</v>
      </c>
      <c r="R145" s="29"/>
      <c r="S145" s="29"/>
      <c r="T145" s="16">
        <v>6</v>
      </c>
      <c r="U145" s="16">
        <v>6</v>
      </c>
      <c r="V145" s="17"/>
      <c r="W145" s="17"/>
      <c r="X145" s="16"/>
      <c r="Y145" s="16"/>
      <c r="Z145" s="22"/>
    </row>
    <row r="146" spans="1:26" ht="50.1" customHeight="1">
      <c r="A146" s="13" t="s">
        <v>19</v>
      </c>
      <c r="B146" s="29" t="s">
        <v>129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1">
        <v>853</v>
      </c>
      <c r="R146" s="29" t="s">
        <v>20</v>
      </c>
      <c r="S146" s="29" t="s">
        <v>21</v>
      </c>
      <c r="T146" s="16">
        <v>6</v>
      </c>
      <c r="U146" s="16">
        <v>6</v>
      </c>
      <c r="V146" s="17"/>
      <c r="W146" s="17"/>
      <c r="X146" s="16"/>
      <c r="Y146" s="16"/>
      <c r="Z146" s="22"/>
    </row>
    <row r="147" spans="1:26" ht="33.4" customHeight="1">
      <c r="A147" s="9" t="s">
        <v>134</v>
      </c>
      <c r="B147" s="10" t="s">
        <v>135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8"/>
      <c r="R147" s="10"/>
      <c r="S147" s="10"/>
      <c r="T147" s="11">
        <f>T148+T150</f>
        <v>598.20000000000005</v>
      </c>
      <c r="U147" s="11">
        <f>U148+U150</f>
        <v>585.66</v>
      </c>
      <c r="V147" s="12"/>
      <c r="W147" s="12"/>
      <c r="X147" s="11"/>
      <c r="Y147" s="11"/>
      <c r="Z147" s="21"/>
    </row>
    <row r="148" spans="1:26" ht="33.4" customHeight="1">
      <c r="A148" s="13" t="s">
        <v>130</v>
      </c>
      <c r="B148" s="14" t="s">
        <v>135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131</v>
      </c>
      <c r="R148" s="14"/>
      <c r="S148" s="14"/>
      <c r="T148" s="16">
        <v>450.2</v>
      </c>
      <c r="U148" s="16">
        <v>437.94799999999998</v>
      </c>
      <c r="V148" s="17"/>
      <c r="W148" s="17"/>
      <c r="X148" s="16"/>
      <c r="Y148" s="16"/>
      <c r="Z148" s="22"/>
    </row>
    <row r="149" spans="1:26" ht="50.1" customHeight="1">
      <c r="A149" s="13" t="s">
        <v>19</v>
      </c>
      <c r="B149" s="14" t="s">
        <v>135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 t="s">
        <v>131</v>
      </c>
      <c r="R149" s="14" t="s">
        <v>20</v>
      </c>
      <c r="S149" s="14" t="s">
        <v>21</v>
      </c>
      <c r="T149" s="16">
        <v>450.2</v>
      </c>
      <c r="U149" s="16">
        <v>437.94900000000001</v>
      </c>
      <c r="V149" s="17"/>
      <c r="W149" s="17"/>
      <c r="X149" s="16"/>
      <c r="Y149" s="16"/>
      <c r="Z149" s="22"/>
    </row>
    <row r="150" spans="1:26" ht="50.1" customHeight="1">
      <c r="A150" s="13" t="s">
        <v>132</v>
      </c>
      <c r="B150" s="14" t="s">
        <v>135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 t="s">
        <v>133</v>
      </c>
      <c r="R150" s="14"/>
      <c r="S150" s="14"/>
      <c r="T150" s="16">
        <v>148</v>
      </c>
      <c r="U150" s="16">
        <v>147.71199999999999</v>
      </c>
      <c r="V150" s="17"/>
      <c r="W150" s="17"/>
      <c r="X150" s="16"/>
      <c r="Y150" s="16"/>
      <c r="Z150" s="22"/>
    </row>
    <row r="151" spans="1:26" ht="50.1" customHeight="1">
      <c r="A151" s="13" t="s">
        <v>19</v>
      </c>
      <c r="B151" s="14" t="s">
        <v>135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133</v>
      </c>
      <c r="R151" s="14" t="s">
        <v>20</v>
      </c>
      <c r="S151" s="14" t="s">
        <v>21</v>
      </c>
      <c r="T151" s="16">
        <v>148</v>
      </c>
      <c r="U151" s="16">
        <v>147.71199999999999</v>
      </c>
      <c r="V151" s="17"/>
      <c r="W151" s="17"/>
      <c r="X151" s="16"/>
      <c r="Y151" s="16"/>
      <c r="Z151" s="22"/>
    </row>
    <row r="152" spans="1:26" ht="33.4" customHeight="1">
      <c r="A152" s="9" t="s">
        <v>136</v>
      </c>
      <c r="B152" s="10" t="s">
        <v>137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8"/>
      <c r="R152" s="10"/>
      <c r="S152" s="10"/>
      <c r="T152" s="11">
        <f>T153+T155</f>
        <v>1490.4010000000001</v>
      </c>
      <c r="U152" s="11">
        <f>U153+U155</f>
        <v>1490.307</v>
      </c>
      <c r="V152" s="12"/>
      <c r="W152" s="12"/>
      <c r="X152" s="11"/>
      <c r="Y152" s="11"/>
      <c r="Z152" s="21"/>
    </row>
    <row r="153" spans="1:26" ht="33.4" customHeight="1">
      <c r="A153" s="13" t="s">
        <v>130</v>
      </c>
      <c r="B153" s="14" t="s">
        <v>137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 t="s">
        <v>131</v>
      </c>
      <c r="R153" s="14"/>
      <c r="S153" s="14"/>
      <c r="T153" s="16">
        <v>1122.931</v>
      </c>
      <c r="U153" s="16">
        <v>1122.837</v>
      </c>
      <c r="V153" s="17"/>
      <c r="W153" s="17"/>
      <c r="X153" s="16"/>
      <c r="Y153" s="16"/>
      <c r="Z153" s="22"/>
    </row>
    <row r="154" spans="1:26" ht="50.1" customHeight="1">
      <c r="A154" s="13" t="s">
        <v>19</v>
      </c>
      <c r="B154" s="14" t="s">
        <v>137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5" t="s">
        <v>131</v>
      </c>
      <c r="R154" s="14" t="s">
        <v>20</v>
      </c>
      <c r="S154" s="14" t="s">
        <v>21</v>
      </c>
      <c r="T154" s="16">
        <v>1122.931</v>
      </c>
      <c r="U154" s="16">
        <v>1122.837</v>
      </c>
      <c r="V154" s="17"/>
      <c r="W154" s="17"/>
      <c r="X154" s="16"/>
      <c r="Y154" s="16"/>
      <c r="Z154" s="22"/>
    </row>
    <row r="155" spans="1:26" ht="50.1" customHeight="1">
      <c r="A155" s="13" t="s">
        <v>132</v>
      </c>
      <c r="B155" s="14" t="s">
        <v>137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5" t="s">
        <v>133</v>
      </c>
      <c r="R155" s="14"/>
      <c r="S155" s="14"/>
      <c r="T155" s="16">
        <v>367.47</v>
      </c>
      <c r="U155" s="16">
        <v>367.47</v>
      </c>
      <c r="V155" s="17"/>
      <c r="W155" s="17"/>
      <c r="X155" s="16"/>
      <c r="Y155" s="16"/>
      <c r="Z155" s="22"/>
    </row>
    <row r="156" spans="1:26" ht="50.1" customHeight="1">
      <c r="A156" s="13" t="s">
        <v>19</v>
      </c>
      <c r="B156" s="14" t="s">
        <v>137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133</v>
      </c>
      <c r="R156" s="14" t="s">
        <v>20</v>
      </c>
      <c r="S156" s="14" t="s">
        <v>21</v>
      </c>
      <c r="T156" s="16">
        <v>367.47</v>
      </c>
      <c r="U156" s="16">
        <v>367.47</v>
      </c>
      <c r="V156" s="17"/>
      <c r="W156" s="17"/>
      <c r="X156" s="16"/>
      <c r="Y156" s="16"/>
      <c r="Z156" s="22"/>
    </row>
    <row r="157" spans="1:26" ht="50.1" customHeight="1">
      <c r="A157" s="9" t="s">
        <v>138</v>
      </c>
      <c r="B157" s="10" t="s">
        <v>139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10"/>
      <c r="S157" s="10"/>
      <c r="T157" s="11">
        <v>29.9</v>
      </c>
      <c r="U157" s="11">
        <v>29.9</v>
      </c>
      <c r="V157" s="12"/>
      <c r="W157" s="12"/>
      <c r="X157" s="11"/>
      <c r="Y157" s="11"/>
      <c r="Z157" s="21"/>
    </row>
    <row r="158" spans="1:26" ht="33.4" customHeight="1">
      <c r="A158" s="9" t="s">
        <v>140</v>
      </c>
      <c r="B158" s="10" t="s">
        <v>141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8"/>
      <c r="R158" s="10"/>
      <c r="S158" s="10"/>
      <c r="T158" s="11">
        <v>337.1</v>
      </c>
      <c r="U158" s="11">
        <v>337.1</v>
      </c>
      <c r="V158" s="12"/>
      <c r="W158" s="12"/>
      <c r="X158" s="11"/>
      <c r="Y158" s="11"/>
      <c r="Z158" s="21"/>
    </row>
    <row r="159" spans="1:26" ht="66.95" customHeight="1">
      <c r="A159" s="9" t="s">
        <v>142</v>
      </c>
      <c r="B159" s="10" t="s">
        <v>143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8"/>
      <c r="R159" s="10"/>
      <c r="S159" s="10"/>
      <c r="T159" s="11">
        <v>7.4</v>
      </c>
      <c r="U159" s="11">
        <v>7.4</v>
      </c>
      <c r="V159" s="12"/>
      <c r="W159" s="12"/>
      <c r="X159" s="11"/>
      <c r="Y159" s="11"/>
      <c r="Z159" s="21"/>
    </row>
    <row r="160" spans="1:26" ht="66.95" customHeight="1">
      <c r="A160" s="9" t="s">
        <v>225</v>
      </c>
      <c r="B160" s="28" t="s">
        <v>224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52"/>
      <c r="R160" s="10"/>
      <c r="S160" s="10"/>
      <c r="T160" s="11">
        <v>35.1</v>
      </c>
      <c r="U160" s="11">
        <v>35.1</v>
      </c>
      <c r="V160" s="12"/>
      <c r="W160" s="12"/>
      <c r="X160" s="11"/>
      <c r="Y160" s="11"/>
      <c r="Z160" s="21"/>
    </row>
    <row r="161" spans="1:26" ht="33.4" customHeight="1">
      <c r="A161" s="9" t="s">
        <v>144</v>
      </c>
      <c r="B161" s="10" t="s">
        <v>145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8"/>
      <c r="R161" s="10"/>
      <c r="S161" s="10"/>
      <c r="T161" s="11">
        <v>3</v>
      </c>
      <c r="U161" s="11">
        <v>3</v>
      </c>
      <c r="V161" s="12"/>
      <c r="W161" s="12"/>
      <c r="X161" s="11"/>
      <c r="Y161" s="11"/>
      <c r="Z161" s="21"/>
    </row>
    <row r="162" spans="1:26" ht="50.1" customHeight="1">
      <c r="A162" s="9" t="s">
        <v>146</v>
      </c>
      <c r="B162" s="10" t="s">
        <v>147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8"/>
      <c r="R162" s="10"/>
      <c r="S162" s="10"/>
      <c r="T162" s="11">
        <v>56.4</v>
      </c>
      <c r="U162" s="11">
        <v>56.4</v>
      </c>
      <c r="V162" s="12"/>
      <c r="W162" s="12"/>
      <c r="X162" s="11"/>
      <c r="Y162" s="11"/>
      <c r="Z162" s="21"/>
    </row>
    <row r="163" spans="1:26" ht="50.1" customHeight="1">
      <c r="A163" s="9" t="s">
        <v>263</v>
      </c>
      <c r="B163" s="28" t="s">
        <v>264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57"/>
      <c r="R163" s="10"/>
      <c r="S163" s="10"/>
      <c r="T163" s="11">
        <v>1</v>
      </c>
      <c r="U163" s="11">
        <v>1</v>
      </c>
      <c r="V163" s="12"/>
      <c r="W163" s="12"/>
      <c r="X163" s="11"/>
      <c r="Y163" s="11"/>
      <c r="Z163" s="21"/>
    </row>
    <row r="164" spans="1:26" ht="50.1" customHeight="1">
      <c r="A164" s="30" t="s">
        <v>17</v>
      </c>
      <c r="B164" s="29" t="s">
        <v>266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31">
        <v>244</v>
      </c>
      <c r="R164" s="29"/>
      <c r="S164" s="29"/>
      <c r="T164" s="32">
        <v>98.582999999999998</v>
      </c>
      <c r="U164" s="32">
        <v>98.582999999999998</v>
      </c>
      <c r="V164" s="12"/>
      <c r="W164" s="12"/>
      <c r="X164" s="11"/>
      <c r="Y164" s="11"/>
      <c r="Z164" s="21"/>
    </row>
    <row r="165" spans="1:26" ht="50.1" customHeight="1">
      <c r="A165" s="30" t="s">
        <v>267</v>
      </c>
      <c r="B165" s="29" t="s">
        <v>266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31">
        <v>244</v>
      </c>
      <c r="R165" s="29" t="s">
        <v>20</v>
      </c>
      <c r="S165" s="29" t="s">
        <v>21</v>
      </c>
      <c r="T165" s="32">
        <v>98.582999999999998</v>
      </c>
      <c r="U165" s="32">
        <v>98.582999999999998</v>
      </c>
      <c r="V165" s="12"/>
      <c r="W165" s="12"/>
      <c r="X165" s="11"/>
      <c r="Y165" s="11"/>
      <c r="Z165" s="21"/>
    </row>
    <row r="166" spans="1:26" ht="33.4" customHeight="1">
      <c r="A166" s="30" t="s">
        <v>17</v>
      </c>
      <c r="B166" s="29" t="s">
        <v>148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1" t="s">
        <v>18</v>
      </c>
      <c r="R166" s="29"/>
      <c r="S166" s="29"/>
      <c r="T166" s="32">
        <v>3.52</v>
      </c>
      <c r="U166" s="32">
        <v>3.52</v>
      </c>
      <c r="V166" s="17"/>
      <c r="W166" s="17"/>
      <c r="X166" s="16"/>
      <c r="Y166" s="16"/>
      <c r="Z166" s="22"/>
    </row>
    <row r="167" spans="1:26" ht="33.4" customHeight="1">
      <c r="A167" s="13" t="s">
        <v>149</v>
      </c>
      <c r="B167" s="14" t="s">
        <v>148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 t="s">
        <v>18</v>
      </c>
      <c r="R167" s="14" t="s">
        <v>20</v>
      </c>
      <c r="S167" s="14" t="s">
        <v>150</v>
      </c>
      <c r="T167" s="16">
        <v>3.52</v>
      </c>
      <c r="U167" s="16">
        <v>3.52</v>
      </c>
      <c r="V167" s="17"/>
      <c r="W167" s="17"/>
      <c r="X167" s="16"/>
      <c r="Y167" s="16"/>
      <c r="Z167" s="22"/>
    </row>
    <row r="168" spans="1:26" ht="33.4" customHeight="1">
      <c r="A168" s="9" t="s">
        <v>151</v>
      </c>
      <c r="B168" s="10" t="s">
        <v>152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8"/>
      <c r="R168" s="10"/>
      <c r="S168" s="10"/>
      <c r="T168" s="11">
        <f>T169</f>
        <v>4436.6868599999998</v>
      </c>
      <c r="U168" s="11">
        <f>U169</f>
        <v>4375.1759099999999</v>
      </c>
      <c r="V168" s="12"/>
      <c r="W168" s="12"/>
      <c r="X168" s="11"/>
      <c r="Y168" s="11"/>
      <c r="Z168" s="21"/>
    </row>
    <row r="169" spans="1:26" ht="33.4" customHeight="1">
      <c r="A169" s="9" t="s">
        <v>126</v>
      </c>
      <c r="B169" s="10" t="s">
        <v>153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10"/>
      <c r="S169" s="10"/>
      <c r="T169" s="11">
        <f>T170+T174+T177+T180+T185+T188+T191+T194+T197+T202+T205+T210+T171</f>
        <v>4436.6868599999998</v>
      </c>
      <c r="U169" s="11">
        <f>U170+U174+U177+U180+U185+U188+U191+U194+U197+U202+U205+U210+U171</f>
        <v>4375.1759099999999</v>
      </c>
      <c r="V169" s="12"/>
      <c r="W169" s="12"/>
      <c r="X169" s="11"/>
      <c r="Y169" s="11"/>
      <c r="Z169" s="21"/>
    </row>
    <row r="170" spans="1:26" ht="33.4" customHeight="1">
      <c r="A170" s="9" t="s">
        <v>154</v>
      </c>
      <c r="B170" s="10" t="s">
        <v>155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10"/>
      <c r="S170" s="10"/>
      <c r="T170" s="11">
        <v>5</v>
      </c>
      <c r="U170" s="11">
        <v>0</v>
      </c>
      <c r="V170" s="12"/>
      <c r="W170" s="12"/>
      <c r="X170" s="11"/>
      <c r="Y170" s="11"/>
      <c r="Z170" s="21"/>
    </row>
    <row r="171" spans="1:26" ht="33.4" customHeight="1">
      <c r="A171" s="23" t="s">
        <v>228</v>
      </c>
      <c r="B171" s="25" t="s">
        <v>226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52"/>
      <c r="R171" s="10"/>
      <c r="S171" s="10"/>
      <c r="T171" s="11">
        <v>289</v>
      </c>
      <c r="U171" s="11">
        <v>289</v>
      </c>
      <c r="V171" s="12"/>
      <c r="W171" s="12"/>
      <c r="X171" s="11"/>
      <c r="Y171" s="11"/>
      <c r="Z171" s="21"/>
    </row>
    <row r="172" spans="1:26" ht="33.4" customHeight="1">
      <c r="A172" t="s">
        <v>229</v>
      </c>
      <c r="B172" s="29" t="s">
        <v>226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31">
        <v>880</v>
      </c>
      <c r="R172" s="24"/>
      <c r="S172" s="24"/>
      <c r="T172" s="44">
        <v>289</v>
      </c>
      <c r="U172" s="44">
        <v>289</v>
      </c>
      <c r="V172" s="12"/>
      <c r="W172" s="12"/>
      <c r="X172" s="11"/>
      <c r="Y172" s="11"/>
      <c r="Z172" s="21"/>
    </row>
    <row r="173" spans="1:26" ht="33.4" customHeight="1">
      <c r="A173" s="30" t="s">
        <v>227</v>
      </c>
      <c r="B173" s="29" t="s">
        <v>226</v>
      </c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31">
        <v>880</v>
      </c>
      <c r="R173" s="29" t="s">
        <v>20</v>
      </c>
      <c r="S173" s="24" t="s">
        <v>177</v>
      </c>
      <c r="T173" s="44">
        <v>289</v>
      </c>
      <c r="U173" s="44">
        <v>289</v>
      </c>
      <c r="V173" s="12"/>
      <c r="W173" s="12"/>
      <c r="X173" s="11"/>
      <c r="Y173" s="11"/>
      <c r="Z173" s="21"/>
    </row>
    <row r="174" spans="1:26" ht="50.1" customHeight="1">
      <c r="A174" s="9" t="s">
        <v>156</v>
      </c>
      <c r="B174" s="10" t="s">
        <v>157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v>9</v>
      </c>
      <c r="U174" s="11">
        <v>9</v>
      </c>
      <c r="V174" s="12"/>
      <c r="W174" s="12"/>
      <c r="X174" s="11"/>
      <c r="Y174" s="11"/>
      <c r="Z174" s="21"/>
    </row>
    <row r="175" spans="1:26" ht="33.4" customHeight="1">
      <c r="A175" s="13" t="s">
        <v>17</v>
      </c>
      <c r="B175" s="14" t="s">
        <v>157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5" t="s">
        <v>18</v>
      </c>
      <c r="R175" s="14"/>
      <c r="S175" s="14"/>
      <c r="T175" s="16">
        <v>9</v>
      </c>
      <c r="U175" s="16">
        <v>9</v>
      </c>
      <c r="V175" s="17"/>
      <c r="W175" s="17"/>
      <c r="X175" s="16"/>
      <c r="Y175" s="16"/>
      <c r="Z175" s="22"/>
    </row>
    <row r="176" spans="1:26" ht="33.4" customHeight="1">
      <c r="A176" s="13" t="s">
        <v>149</v>
      </c>
      <c r="B176" s="14" t="s">
        <v>157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 t="s">
        <v>18</v>
      </c>
      <c r="R176" s="14" t="s">
        <v>20</v>
      </c>
      <c r="S176" s="14" t="s">
        <v>150</v>
      </c>
      <c r="T176" s="16">
        <v>9</v>
      </c>
      <c r="U176" s="16">
        <v>9</v>
      </c>
      <c r="V176" s="17"/>
      <c r="W176" s="17"/>
      <c r="X176" s="16"/>
      <c r="Y176" s="16"/>
      <c r="Z176" s="22"/>
    </row>
    <row r="177" spans="1:26" ht="33.4" customHeight="1">
      <c r="A177" s="9" t="s">
        <v>158</v>
      </c>
      <c r="B177" s="10" t="s">
        <v>159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8"/>
      <c r="R177" s="10"/>
      <c r="S177" s="10"/>
      <c r="T177" s="11">
        <v>156.07499999999999</v>
      </c>
      <c r="U177" s="11">
        <v>156.07499999999999</v>
      </c>
      <c r="V177" s="12"/>
      <c r="W177" s="12"/>
      <c r="X177" s="11"/>
      <c r="Y177" s="11"/>
      <c r="Z177" s="21"/>
    </row>
    <row r="178" spans="1:26" ht="33.4" customHeight="1">
      <c r="A178" s="13" t="s">
        <v>36</v>
      </c>
      <c r="B178" s="14" t="s">
        <v>159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 t="s">
        <v>37</v>
      </c>
      <c r="R178" s="14"/>
      <c r="S178" s="14"/>
      <c r="T178" s="16">
        <v>156.07499999999999</v>
      </c>
      <c r="U178" s="16">
        <v>156.07499999999999</v>
      </c>
      <c r="V178" s="17"/>
      <c r="W178" s="17"/>
      <c r="X178" s="16"/>
      <c r="Y178" s="16"/>
      <c r="Z178" s="22"/>
    </row>
    <row r="179" spans="1:26" ht="33.4" customHeight="1">
      <c r="A179" s="13" t="s">
        <v>149</v>
      </c>
      <c r="B179" s="14" t="s">
        <v>159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 t="s">
        <v>37</v>
      </c>
      <c r="R179" s="14" t="s">
        <v>20</v>
      </c>
      <c r="S179" s="14" t="s">
        <v>150</v>
      </c>
      <c r="T179" s="16">
        <v>156.07499999999999</v>
      </c>
      <c r="U179" s="16">
        <v>156.07499999999999</v>
      </c>
      <c r="V179" s="17"/>
      <c r="W179" s="17"/>
      <c r="X179" s="16"/>
      <c r="Y179" s="16"/>
      <c r="Z179" s="22"/>
    </row>
    <row r="180" spans="1:26" ht="33.4" customHeight="1">
      <c r="A180" s="9" t="s">
        <v>160</v>
      </c>
      <c r="B180" s="10" t="s">
        <v>161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8"/>
      <c r="R180" s="10"/>
      <c r="S180" s="10"/>
      <c r="T180" s="11">
        <f>T181+T183</f>
        <v>408.774</v>
      </c>
      <c r="U180" s="11">
        <f>U181+U183</f>
        <v>385.94099999999997</v>
      </c>
      <c r="V180" s="12"/>
      <c r="W180" s="12"/>
      <c r="X180" s="11"/>
      <c r="Y180" s="11"/>
      <c r="Z180" s="21"/>
    </row>
    <row r="181" spans="1:26" ht="33.4" customHeight="1">
      <c r="A181" s="13" t="s">
        <v>17</v>
      </c>
      <c r="B181" s="14" t="s">
        <v>161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18</v>
      </c>
      <c r="R181" s="14"/>
      <c r="S181" s="14"/>
      <c r="T181" s="16">
        <v>403.024</v>
      </c>
      <c r="U181" s="16">
        <v>380.19099999999997</v>
      </c>
      <c r="V181" s="17"/>
      <c r="W181" s="17"/>
      <c r="X181" s="16"/>
      <c r="Y181" s="16"/>
      <c r="Z181" s="22"/>
    </row>
    <row r="182" spans="1:26" ht="33.4" customHeight="1">
      <c r="A182" s="13" t="s">
        <v>149</v>
      </c>
      <c r="B182" s="14" t="s">
        <v>161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 t="s">
        <v>18</v>
      </c>
      <c r="R182" s="14" t="s">
        <v>20</v>
      </c>
      <c r="S182" s="14" t="s">
        <v>150</v>
      </c>
      <c r="T182" s="16">
        <v>403.024</v>
      </c>
      <c r="U182" s="16">
        <v>380.19099999999997</v>
      </c>
      <c r="V182" s="17"/>
      <c r="W182" s="17"/>
      <c r="X182" s="16"/>
      <c r="Y182" s="16"/>
      <c r="Z182" s="22"/>
    </row>
    <row r="183" spans="1:26" ht="33.4" customHeight="1">
      <c r="A183" s="38" t="s">
        <v>206</v>
      </c>
      <c r="B183" s="24" t="s">
        <v>161</v>
      </c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39">
        <v>853</v>
      </c>
      <c r="R183" s="24"/>
      <c r="S183" s="44"/>
      <c r="T183" s="16">
        <v>5.75</v>
      </c>
      <c r="U183" s="16">
        <v>5.75</v>
      </c>
      <c r="V183" s="17"/>
      <c r="W183" s="17"/>
      <c r="X183" s="16"/>
      <c r="Y183" s="16"/>
      <c r="Z183" s="22"/>
    </row>
    <row r="184" spans="1:26" ht="33.4" customHeight="1">
      <c r="A184" s="38" t="s">
        <v>149</v>
      </c>
      <c r="B184" s="24" t="s">
        <v>161</v>
      </c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39">
        <v>853</v>
      </c>
      <c r="R184" s="24" t="s">
        <v>20</v>
      </c>
      <c r="S184" s="45">
        <v>13</v>
      </c>
      <c r="T184" s="16">
        <v>5.75</v>
      </c>
      <c r="U184" s="16">
        <v>5.75</v>
      </c>
      <c r="V184" s="17"/>
      <c r="W184" s="17"/>
      <c r="X184" s="16"/>
      <c r="Y184" s="16"/>
      <c r="Z184" s="22"/>
    </row>
    <row r="185" spans="1:26" ht="33.4" customHeight="1">
      <c r="A185" s="9" t="s">
        <v>162</v>
      </c>
      <c r="B185" s="10" t="s">
        <v>163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8"/>
      <c r="R185" s="10"/>
      <c r="S185" s="10"/>
      <c r="T185" s="11">
        <v>2.4900000000000002</v>
      </c>
      <c r="U185" s="11">
        <v>2.4900000000000002</v>
      </c>
      <c r="V185" s="12"/>
      <c r="W185" s="12"/>
      <c r="X185" s="11"/>
      <c r="Y185" s="11"/>
      <c r="Z185" s="21"/>
    </row>
    <row r="186" spans="1:26" ht="33.4" customHeight="1">
      <c r="A186" s="13" t="s">
        <v>17</v>
      </c>
      <c r="B186" s="14" t="s">
        <v>163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18</v>
      </c>
      <c r="R186" s="14"/>
      <c r="S186" s="14"/>
      <c r="T186" s="16">
        <v>2.4900000000000002</v>
      </c>
      <c r="U186" s="11">
        <v>2.4900000000000002</v>
      </c>
      <c r="V186" s="17"/>
      <c r="W186" s="17"/>
      <c r="X186" s="16"/>
      <c r="Y186" s="16"/>
      <c r="Z186" s="22"/>
    </row>
    <row r="187" spans="1:26" ht="33.4" customHeight="1">
      <c r="A187" s="13" t="s">
        <v>164</v>
      </c>
      <c r="B187" s="14" t="s">
        <v>163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18</v>
      </c>
      <c r="R187" s="14" t="s">
        <v>70</v>
      </c>
      <c r="S187" s="14" t="s">
        <v>69</v>
      </c>
      <c r="T187" s="16">
        <v>2.4900000000000002</v>
      </c>
      <c r="U187" s="16">
        <v>2.4900000000000002</v>
      </c>
      <c r="V187" s="17"/>
      <c r="W187" s="17"/>
      <c r="X187" s="16"/>
      <c r="Y187" s="16"/>
      <c r="Z187" s="22"/>
    </row>
    <row r="188" spans="1:26" ht="50.1" customHeight="1">
      <c r="A188" s="9" t="s">
        <v>165</v>
      </c>
      <c r="B188" s="10" t="s">
        <v>166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8"/>
      <c r="R188" s="10"/>
      <c r="S188" s="10"/>
      <c r="T188" s="11">
        <v>0</v>
      </c>
      <c r="U188" s="16">
        <v>0</v>
      </c>
      <c r="V188" s="12"/>
      <c r="W188" s="12"/>
      <c r="X188" s="11"/>
      <c r="Y188" s="11"/>
      <c r="Z188" s="21"/>
    </row>
    <row r="189" spans="1:26" ht="33.4" customHeight="1">
      <c r="A189" s="13" t="s">
        <v>17</v>
      </c>
      <c r="B189" s="14" t="s">
        <v>166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18</v>
      </c>
      <c r="R189" s="14"/>
      <c r="S189" s="14"/>
      <c r="T189" s="16">
        <v>0</v>
      </c>
      <c r="U189" s="16">
        <v>0</v>
      </c>
      <c r="V189" s="17"/>
      <c r="W189" s="17"/>
      <c r="X189" s="16"/>
      <c r="Y189" s="16"/>
      <c r="Z189" s="22"/>
    </row>
    <row r="190" spans="1:26" ht="33.4" customHeight="1">
      <c r="A190" s="13" t="s">
        <v>167</v>
      </c>
      <c r="B190" s="14" t="s">
        <v>166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18</v>
      </c>
      <c r="R190" s="14" t="s">
        <v>70</v>
      </c>
      <c r="S190" s="14" t="s">
        <v>111</v>
      </c>
      <c r="T190" s="16">
        <v>0</v>
      </c>
      <c r="U190" s="16">
        <v>0</v>
      </c>
      <c r="V190" s="17"/>
      <c r="W190" s="17"/>
      <c r="X190" s="16"/>
      <c r="Y190" s="16"/>
      <c r="Z190" s="22"/>
    </row>
    <row r="191" spans="1:26" ht="33.4" customHeight="1">
      <c r="A191" s="9" t="s">
        <v>168</v>
      </c>
      <c r="B191" s="10" t="s">
        <v>169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8"/>
      <c r="R191" s="10"/>
      <c r="S191" s="10"/>
      <c r="T191" s="36">
        <v>139.80000000000001</v>
      </c>
      <c r="U191" s="11">
        <v>139.80000000000001</v>
      </c>
      <c r="V191" s="12"/>
      <c r="W191" s="12"/>
      <c r="X191" s="11"/>
      <c r="Y191" s="11"/>
      <c r="Z191" s="21"/>
    </row>
    <row r="192" spans="1:26" ht="33.4" customHeight="1">
      <c r="A192" s="13" t="s">
        <v>17</v>
      </c>
      <c r="B192" s="14" t="s">
        <v>169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 t="s">
        <v>18</v>
      </c>
      <c r="R192" s="14"/>
      <c r="S192" s="14"/>
      <c r="T192" s="16">
        <v>139.80000000000001</v>
      </c>
      <c r="U192" s="16">
        <v>139.80000000000001</v>
      </c>
      <c r="V192" s="17"/>
      <c r="W192" s="17"/>
      <c r="X192" s="16"/>
      <c r="Y192" s="16"/>
      <c r="Z192" s="22"/>
    </row>
    <row r="193" spans="1:26" ht="33.4" customHeight="1">
      <c r="A193" s="13" t="s">
        <v>170</v>
      </c>
      <c r="B193" s="14" t="s">
        <v>169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18</v>
      </c>
      <c r="R193" s="14" t="s">
        <v>21</v>
      </c>
      <c r="S193" s="14" t="s">
        <v>171</v>
      </c>
      <c r="T193" s="16">
        <v>139.80000000000001</v>
      </c>
      <c r="U193" s="16">
        <v>139.80000000000001</v>
      </c>
      <c r="V193" s="17"/>
      <c r="W193" s="17"/>
      <c r="X193" s="16"/>
      <c r="Y193" s="16"/>
      <c r="Z193" s="22"/>
    </row>
    <row r="194" spans="1:26" ht="33.4" customHeight="1">
      <c r="A194" s="9" t="s">
        <v>172</v>
      </c>
      <c r="B194" s="10" t="s">
        <v>173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8"/>
      <c r="R194" s="10"/>
      <c r="S194" s="10"/>
      <c r="T194" s="11">
        <v>442.53</v>
      </c>
      <c r="U194" s="11">
        <v>432.33800000000002</v>
      </c>
      <c r="V194" s="12"/>
      <c r="W194" s="12"/>
      <c r="X194" s="11"/>
      <c r="Y194" s="11"/>
      <c r="Z194" s="21"/>
    </row>
    <row r="195" spans="1:26" ht="33.4" customHeight="1">
      <c r="A195" s="13" t="s">
        <v>36</v>
      </c>
      <c r="B195" s="14" t="s">
        <v>173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37</v>
      </c>
      <c r="R195" s="14"/>
      <c r="S195" s="14"/>
      <c r="T195" s="32">
        <v>442.53</v>
      </c>
      <c r="U195" s="32">
        <v>432.33800000000002</v>
      </c>
      <c r="V195" s="17"/>
      <c r="W195" s="17"/>
      <c r="X195" s="16"/>
      <c r="Y195" s="16"/>
      <c r="Z195" s="22"/>
    </row>
    <row r="196" spans="1:26" ht="33.4" customHeight="1">
      <c r="A196" s="13" t="s">
        <v>61</v>
      </c>
      <c r="B196" s="14" t="s">
        <v>173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 t="s">
        <v>37</v>
      </c>
      <c r="R196" s="14" t="s">
        <v>62</v>
      </c>
      <c r="S196" s="14" t="s">
        <v>20</v>
      </c>
      <c r="T196" s="32">
        <v>442.53</v>
      </c>
      <c r="U196" s="32">
        <v>432.33800000000002</v>
      </c>
      <c r="V196" s="17"/>
      <c r="W196" s="17"/>
      <c r="X196" s="16"/>
      <c r="Y196" s="16"/>
      <c r="Z196" s="22"/>
    </row>
    <row r="197" spans="1:26" ht="33.4" customHeight="1">
      <c r="A197" s="9" t="s">
        <v>174</v>
      </c>
      <c r="B197" s="10" t="s">
        <v>175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8"/>
      <c r="R197" s="10"/>
      <c r="S197" s="10"/>
      <c r="T197" s="11">
        <f>T198+T200</f>
        <v>208.44685999999999</v>
      </c>
      <c r="U197" s="11">
        <f>U198+U200</f>
        <v>208.44691</v>
      </c>
      <c r="V197" s="12"/>
      <c r="W197" s="12"/>
      <c r="X197" s="11"/>
      <c r="Y197" s="11"/>
      <c r="Z197" s="21"/>
    </row>
    <row r="198" spans="1:26" ht="33.4" customHeight="1">
      <c r="A198" s="13" t="s">
        <v>30</v>
      </c>
      <c r="B198" s="14" t="s">
        <v>175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31</v>
      </c>
      <c r="R198" s="14"/>
      <c r="S198" s="14"/>
      <c r="T198" s="44">
        <v>160.09786</v>
      </c>
      <c r="U198" s="16">
        <v>160.09786</v>
      </c>
      <c r="V198" s="17"/>
      <c r="W198" s="17"/>
      <c r="X198" s="16"/>
      <c r="Y198" s="16"/>
      <c r="Z198" s="22"/>
    </row>
    <row r="199" spans="1:26" ht="33.4" customHeight="1">
      <c r="A199" s="13" t="s">
        <v>176</v>
      </c>
      <c r="B199" s="14" t="s">
        <v>175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 t="s">
        <v>31</v>
      </c>
      <c r="R199" s="14" t="s">
        <v>177</v>
      </c>
      <c r="S199" s="14" t="s">
        <v>177</v>
      </c>
      <c r="T199" s="16">
        <v>160.09786</v>
      </c>
      <c r="U199" s="16">
        <v>160.09786</v>
      </c>
      <c r="V199" s="17"/>
      <c r="W199" s="17"/>
      <c r="X199" s="16"/>
      <c r="Y199" s="16"/>
      <c r="Z199" s="22"/>
    </row>
    <row r="200" spans="1:26" ht="33.4" customHeight="1">
      <c r="A200" s="13" t="s">
        <v>34</v>
      </c>
      <c r="B200" s="14" t="s">
        <v>175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35</v>
      </c>
      <c r="R200" s="14"/>
      <c r="S200" s="14"/>
      <c r="T200" s="16">
        <v>48.348999999999997</v>
      </c>
      <c r="U200" s="16">
        <v>48.349049999999998</v>
      </c>
      <c r="V200" s="17"/>
      <c r="W200" s="17"/>
      <c r="X200" s="16"/>
      <c r="Y200" s="16"/>
      <c r="Z200" s="22"/>
    </row>
    <row r="201" spans="1:26" ht="33.4" customHeight="1">
      <c r="A201" s="13" t="s">
        <v>176</v>
      </c>
      <c r="B201" s="14" t="s">
        <v>175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35</v>
      </c>
      <c r="R201" s="14" t="s">
        <v>177</v>
      </c>
      <c r="S201" s="14" t="s">
        <v>177</v>
      </c>
      <c r="T201" s="16">
        <v>48.348999999999997</v>
      </c>
      <c r="U201" s="16">
        <v>48.349049999999998</v>
      </c>
      <c r="V201" s="17"/>
      <c r="W201" s="17"/>
      <c r="X201" s="16"/>
      <c r="Y201" s="16"/>
      <c r="Z201" s="22"/>
    </row>
    <row r="202" spans="1:26" ht="33.4" customHeight="1">
      <c r="A202" s="9" t="s">
        <v>178</v>
      </c>
      <c r="B202" s="10" t="s">
        <v>179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8"/>
      <c r="R202" s="10"/>
      <c r="S202" s="10"/>
      <c r="T202" s="11">
        <v>660</v>
      </c>
      <c r="U202" s="36">
        <v>636.51099999999997</v>
      </c>
      <c r="V202" s="12"/>
      <c r="W202" s="12"/>
      <c r="X202" s="11"/>
      <c r="Y202" s="11"/>
      <c r="Z202" s="21"/>
    </row>
    <row r="203" spans="1:26" ht="33.4" customHeight="1">
      <c r="A203" s="13" t="s">
        <v>180</v>
      </c>
      <c r="B203" s="14" t="s">
        <v>179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181</v>
      </c>
      <c r="R203" s="14"/>
      <c r="S203" s="14"/>
      <c r="T203" s="16">
        <v>660</v>
      </c>
      <c r="U203" s="16">
        <v>636.51099999999997</v>
      </c>
      <c r="V203" s="17"/>
      <c r="W203" s="17"/>
      <c r="X203" s="16"/>
      <c r="Y203" s="16"/>
      <c r="Z203" s="22"/>
    </row>
    <row r="204" spans="1:26" ht="33.4" customHeight="1">
      <c r="A204" s="13" t="s">
        <v>182</v>
      </c>
      <c r="B204" s="14" t="s">
        <v>179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181</v>
      </c>
      <c r="R204" s="14" t="s">
        <v>69</v>
      </c>
      <c r="S204" s="14" t="s">
        <v>20</v>
      </c>
      <c r="T204" s="16">
        <v>660</v>
      </c>
      <c r="U204" s="16">
        <v>636.51099999999997</v>
      </c>
      <c r="V204" s="17"/>
      <c r="W204" s="17"/>
      <c r="X204" s="16"/>
      <c r="Y204" s="16"/>
      <c r="Z204" s="22"/>
    </row>
    <row r="205" spans="1:26" ht="33.4" customHeight="1">
      <c r="A205" s="9" t="s">
        <v>183</v>
      </c>
      <c r="B205" s="10" t="s">
        <v>184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8"/>
      <c r="R205" s="10"/>
      <c r="S205" s="10"/>
      <c r="T205" s="11">
        <f>T206+T208</f>
        <v>278.3</v>
      </c>
      <c r="U205" s="11">
        <f>U206+U208</f>
        <v>278.29899999999998</v>
      </c>
      <c r="V205" s="12"/>
      <c r="W205" s="12"/>
      <c r="X205" s="11"/>
      <c r="Y205" s="11"/>
      <c r="Z205" s="21"/>
    </row>
    <row r="206" spans="1:26" ht="33.4" customHeight="1">
      <c r="A206" s="13" t="s">
        <v>130</v>
      </c>
      <c r="B206" s="14" t="s">
        <v>184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131</v>
      </c>
      <c r="R206" s="14"/>
      <c r="S206" s="14"/>
      <c r="T206" s="16">
        <v>213.61600000000001</v>
      </c>
      <c r="U206" s="16">
        <v>213.61500000000001</v>
      </c>
      <c r="V206" s="17"/>
      <c r="W206" s="17"/>
      <c r="X206" s="16"/>
      <c r="Y206" s="16"/>
      <c r="Z206" s="22"/>
    </row>
    <row r="207" spans="1:26" ht="33.4" customHeight="1">
      <c r="A207" s="13" t="s">
        <v>185</v>
      </c>
      <c r="B207" s="14" t="s">
        <v>184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 t="s">
        <v>131</v>
      </c>
      <c r="R207" s="14" t="s">
        <v>80</v>
      </c>
      <c r="S207" s="14" t="s">
        <v>70</v>
      </c>
      <c r="T207" s="16">
        <v>213.61500000000001</v>
      </c>
      <c r="U207" s="16">
        <v>213.61500000000001</v>
      </c>
      <c r="V207" s="17"/>
      <c r="W207" s="17"/>
      <c r="X207" s="16"/>
      <c r="Y207" s="16"/>
      <c r="Z207" s="22"/>
    </row>
    <row r="208" spans="1:26" ht="50.1" customHeight="1">
      <c r="A208" s="13" t="s">
        <v>132</v>
      </c>
      <c r="B208" s="14" t="s">
        <v>184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 t="s">
        <v>133</v>
      </c>
      <c r="R208" s="14"/>
      <c r="S208" s="14"/>
      <c r="T208" s="16">
        <v>64.683999999999997</v>
      </c>
      <c r="U208" s="16">
        <v>64.683999999999997</v>
      </c>
      <c r="V208" s="17"/>
      <c r="W208" s="17"/>
      <c r="X208" s="16"/>
      <c r="Y208" s="16"/>
      <c r="Z208" s="22"/>
    </row>
    <row r="209" spans="1:26" ht="33.4" customHeight="1">
      <c r="A209" s="13" t="s">
        <v>185</v>
      </c>
      <c r="B209" s="14" t="s">
        <v>184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133</v>
      </c>
      <c r="R209" s="14" t="s">
        <v>80</v>
      </c>
      <c r="S209" s="14" t="s">
        <v>70</v>
      </c>
      <c r="T209" s="16">
        <v>64.683999999999997</v>
      </c>
      <c r="U209" s="16">
        <v>64.683999999999997</v>
      </c>
      <c r="V209" s="17"/>
      <c r="W209" s="17"/>
      <c r="X209" s="16"/>
      <c r="Y209" s="16"/>
      <c r="Z209" s="22"/>
    </row>
    <row r="210" spans="1:26" ht="33.4" customHeight="1">
      <c r="A210" s="35" t="s">
        <v>204</v>
      </c>
      <c r="B210" s="28" t="s">
        <v>205</v>
      </c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37"/>
      <c r="R210" s="14"/>
      <c r="S210" s="14"/>
      <c r="T210" s="16">
        <f>T211</f>
        <v>1837.271</v>
      </c>
      <c r="U210" s="16">
        <f>U211</f>
        <v>1837.2749999999999</v>
      </c>
      <c r="V210" s="17"/>
      <c r="W210" s="17"/>
      <c r="X210" s="16"/>
      <c r="Y210" s="16"/>
      <c r="Z210" s="22"/>
    </row>
    <row r="211" spans="1:26" ht="33.4" customHeight="1">
      <c r="A211" s="13" t="s">
        <v>17</v>
      </c>
      <c r="B211" s="24" t="s">
        <v>205</v>
      </c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39">
        <v>244</v>
      </c>
      <c r="R211" s="14"/>
      <c r="S211" s="14"/>
      <c r="T211" s="16">
        <f>T212+T213+T214</f>
        <v>1837.271</v>
      </c>
      <c r="U211" s="16">
        <f>U212+U213+U214</f>
        <v>1837.2749999999999</v>
      </c>
      <c r="V211" s="17"/>
      <c r="W211" s="17"/>
      <c r="X211" s="16"/>
      <c r="Y211" s="16"/>
      <c r="Z211" s="22"/>
    </row>
    <row r="212" spans="1:26" ht="33.4" customHeight="1">
      <c r="A212" s="38" t="s">
        <v>95</v>
      </c>
      <c r="B212" s="24" t="s">
        <v>205</v>
      </c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39">
        <v>244</v>
      </c>
      <c r="R212" s="24" t="s">
        <v>62</v>
      </c>
      <c r="S212" s="24" t="s">
        <v>70</v>
      </c>
      <c r="T212" s="16">
        <v>1295.934</v>
      </c>
      <c r="U212" s="16">
        <v>1295.934</v>
      </c>
      <c r="V212" s="17"/>
      <c r="W212" s="17"/>
      <c r="X212" s="16"/>
      <c r="Y212" s="16"/>
      <c r="Z212" s="22"/>
    </row>
    <row r="213" spans="1:26" ht="33.4" customHeight="1">
      <c r="A213" s="38" t="s">
        <v>32</v>
      </c>
      <c r="B213" s="24" t="s">
        <v>205</v>
      </c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39">
        <v>244</v>
      </c>
      <c r="R213" s="24" t="s">
        <v>33</v>
      </c>
      <c r="S213" s="24" t="s">
        <v>20</v>
      </c>
      <c r="T213" s="16">
        <v>428.197</v>
      </c>
      <c r="U213" s="16">
        <v>428.197</v>
      </c>
      <c r="V213" s="17"/>
      <c r="W213" s="17"/>
      <c r="X213" s="16"/>
      <c r="Y213" s="16"/>
      <c r="Z213" s="22"/>
    </row>
    <row r="214" spans="1:26" ht="33.4" customHeight="1">
      <c r="A214" s="13" t="s">
        <v>49</v>
      </c>
      <c r="B214" s="24" t="s">
        <v>205</v>
      </c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39">
        <v>244</v>
      </c>
      <c r="R214" s="24" t="s">
        <v>50</v>
      </c>
      <c r="S214" s="24" t="s">
        <v>20</v>
      </c>
      <c r="T214" s="16">
        <v>113.14</v>
      </c>
      <c r="U214" s="16">
        <v>113.14400000000001</v>
      </c>
      <c r="V214" s="17"/>
      <c r="W214" s="17"/>
      <c r="X214" s="16"/>
      <c r="Y214" s="16"/>
      <c r="Z214" s="22"/>
    </row>
    <row r="215" spans="1:26" ht="33.4" customHeight="1">
      <c r="A215" s="23" t="s">
        <v>250</v>
      </c>
      <c r="B215" s="25" t="s">
        <v>249</v>
      </c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39"/>
      <c r="R215" s="24"/>
      <c r="S215" s="24"/>
      <c r="T215" s="16">
        <f>T217+T219+T220</f>
        <v>1228.93</v>
      </c>
      <c r="U215" s="16">
        <f>U217+U219+U220</f>
        <v>1228.93</v>
      </c>
      <c r="V215" s="17"/>
      <c r="W215" s="17"/>
      <c r="X215" s="16"/>
      <c r="Y215" s="16"/>
      <c r="Z215" s="22"/>
    </row>
    <row r="216" spans="1:26" ht="33.4" customHeight="1">
      <c r="A216" s="38" t="s">
        <v>251</v>
      </c>
      <c r="B216" s="29" t="s">
        <v>249</v>
      </c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39">
        <v>831</v>
      </c>
      <c r="R216" s="24"/>
      <c r="S216" s="24"/>
      <c r="T216" s="16">
        <v>24.692</v>
      </c>
      <c r="U216" s="16">
        <v>24.692</v>
      </c>
      <c r="V216" s="17"/>
      <c r="W216" s="17"/>
      <c r="X216" s="16"/>
      <c r="Y216" s="16"/>
      <c r="Z216" s="22"/>
    </row>
    <row r="217" spans="1:26" ht="33.4" customHeight="1">
      <c r="A217" s="38" t="s">
        <v>252</v>
      </c>
      <c r="B217" s="29" t="s">
        <v>249</v>
      </c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39">
        <v>831</v>
      </c>
      <c r="R217" s="24" t="s">
        <v>62</v>
      </c>
      <c r="S217" s="24" t="s">
        <v>20</v>
      </c>
      <c r="T217" s="16">
        <v>24.692</v>
      </c>
      <c r="U217" s="16">
        <v>24.692</v>
      </c>
      <c r="V217" s="17"/>
      <c r="W217" s="17"/>
      <c r="X217" s="16"/>
      <c r="Y217" s="16"/>
      <c r="Z217" s="22"/>
    </row>
    <row r="218" spans="1:26" ht="33.4" customHeight="1">
      <c r="A218" s="38" t="s">
        <v>220</v>
      </c>
      <c r="B218" s="29" t="s">
        <v>249</v>
      </c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39">
        <v>811</v>
      </c>
      <c r="R218" s="24"/>
      <c r="S218" s="24"/>
      <c r="T218" s="16">
        <v>1169.2380000000001</v>
      </c>
      <c r="U218" s="16">
        <v>1169.2380000000001</v>
      </c>
      <c r="V218" s="17"/>
      <c r="W218" s="17"/>
      <c r="X218" s="16"/>
      <c r="Y218" s="16"/>
      <c r="Z218" s="22"/>
    </row>
    <row r="219" spans="1:26" ht="33.4" customHeight="1">
      <c r="A219" s="38" t="s">
        <v>252</v>
      </c>
      <c r="B219" s="29" t="s">
        <v>249</v>
      </c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39">
        <v>811</v>
      </c>
      <c r="R219" s="24" t="s">
        <v>62</v>
      </c>
      <c r="S219" s="24" t="s">
        <v>20</v>
      </c>
      <c r="T219" s="16">
        <v>1169.2380000000001</v>
      </c>
      <c r="U219" s="16">
        <v>1169.2380000000001</v>
      </c>
      <c r="V219" s="17"/>
      <c r="W219" s="17"/>
      <c r="X219" s="16"/>
      <c r="Y219" s="16"/>
      <c r="Z219" s="22"/>
    </row>
    <row r="220" spans="1:26" ht="33.4" customHeight="1">
      <c r="A220" s="13" t="s">
        <v>17</v>
      </c>
      <c r="B220" s="29" t="s">
        <v>249</v>
      </c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39">
        <v>244</v>
      </c>
      <c r="R220" s="24"/>
      <c r="S220" s="24"/>
      <c r="T220" s="16">
        <v>35</v>
      </c>
      <c r="U220" s="16">
        <v>35</v>
      </c>
      <c r="V220" s="17"/>
      <c r="W220" s="17"/>
      <c r="X220" s="16"/>
      <c r="Y220" s="16"/>
      <c r="Z220" s="22"/>
    </row>
    <row r="221" spans="1:26" ht="33.4" customHeight="1">
      <c r="A221" s="38" t="s">
        <v>268</v>
      </c>
      <c r="B221" s="29" t="s">
        <v>249</v>
      </c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39">
        <v>244</v>
      </c>
      <c r="R221" s="24" t="s">
        <v>62</v>
      </c>
      <c r="S221" s="24" t="s">
        <v>20</v>
      </c>
      <c r="T221" s="16">
        <v>35</v>
      </c>
      <c r="U221" s="16">
        <v>35</v>
      </c>
      <c r="V221" s="17"/>
      <c r="W221" s="17"/>
      <c r="X221" s="16"/>
      <c r="Y221" s="16"/>
      <c r="Z221" s="22"/>
    </row>
    <row r="222" spans="1:26" ht="33.4" customHeight="1">
      <c r="A222" s="9" t="s">
        <v>186</v>
      </c>
      <c r="B222" s="10" t="s">
        <v>187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55"/>
      <c r="R222" s="10"/>
      <c r="S222" s="10"/>
      <c r="T222" s="11">
        <f>T223+T232+T242+T237</f>
        <v>4893.5830000000005</v>
      </c>
      <c r="U222" s="11">
        <f>U223+U232+U242+U237</f>
        <v>4893.5830000000005</v>
      </c>
      <c r="V222" s="12"/>
      <c r="W222" s="12"/>
      <c r="X222" s="11"/>
      <c r="Y222" s="11"/>
      <c r="Z222" s="21"/>
    </row>
    <row r="223" spans="1:26" ht="50.1" customHeight="1">
      <c r="A223" s="9" t="s">
        <v>188</v>
      </c>
      <c r="B223" s="10" t="s">
        <v>189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8"/>
      <c r="R223" s="10"/>
      <c r="S223" s="10"/>
      <c r="T223" s="36">
        <f>T224</f>
        <v>4733.5830000000005</v>
      </c>
      <c r="U223" s="36">
        <f>U224</f>
        <v>4733.5830000000005</v>
      </c>
      <c r="V223" s="12"/>
      <c r="W223" s="12"/>
      <c r="X223" s="11"/>
      <c r="Y223" s="11"/>
      <c r="Z223" s="21"/>
    </row>
    <row r="224" spans="1:26" ht="33.4" customHeight="1">
      <c r="A224" s="9" t="s">
        <v>190</v>
      </c>
      <c r="B224" s="10" t="s">
        <v>191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8"/>
      <c r="R224" s="10"/>
      <c r="S224" s="10"/>
      <c r="T224" s="11">
        <f>T225+T229</f>
        <v>4733.5830000000005</v>
      </c>
      <c r="U224" s="11">
        <f>U225+U229</f>
        <v>4733.5830000000005</v>
      </c>
      <c r="V224" s="12"/>
      <c r="W224" s="12"/>
      <c r="X224" s="11"/>
      <c r="Y224" s="11"/>
      <c r="Z224" s="21"/>
    </row>
    <row r="225" spans="1:26" ht="66.95" customHeight="1">
      <c r="A225" s="9" t="s">
        <v>247</v>
      </c>
      <c r="B225" s="28" t="s">
        <v>248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8"/>
      <c r="R225" s="10"/>
      <c r="S225" s="10"/>
      <c r="T225" s="11">
        <f>T226</f>
        <v>2036.6309999999999</v>
      </c>
      <c r="U225" s="11">
        <f>U226</f>
        <v>2036.6309999999999</v>
      </c>
      <c r="V225" s="12"/>
      <c r="W225" s="12"/>
      <c r="X225" s="11"/>
      <c r="Y225" s="11"/>
      <c r="Z225" s="21"/>
    </row>
    <row r="226" spans="1:26" ht="33.4" customHeight="1">
      <c r="A226" s="13" t="s">
        <v>17</v>
      </c>
      <c r="B226" s="29" t="s">
        <v>248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5" t="s">
        <v>18</v>
      </c>
      <c r="R226" s="14"/>
      <c r="S226" s="14"/>
      <c r="T226" s="16">
        <f>T227+T228</f>
        <v>2036.6309999999999</v>
      </c>
      <c r="U226" s="16">
        <f>U227+U228</f>
        <v>2036.6309999999999</v>
      </c>
      <c r="V226" s="17"/>
      <c r="W226" s="17"/>
      <c r="X226" s="16"/>
      <c r="Y226" s="16"/>
      <c r="Z226" s="22"/>
    </row>
    <row r="227" spans="1:26" ht="33.4" customHeight="1">
      <c r="A227" s="13" t="s">
        <v>110</v>
      </c>
      <c r="B227" s="29" t="s">
        <v>248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5" t="s">
        <v>18</v>
      </c>
      <c r="R227" s="14" t="s">
        <v>21</v>
      </c>
      <c r="S227" s="14" t="s">
        <v>111</v>
      </c>
      <c r="T227" s="16">
        <v>299.98599999999999</v>
      </c>
      <c r="U227" s="16">
        <v>299.98599999999999</v>
      </c>
      <c r="V227" s="17"/>
      <c r="W227" s="17"/>
      <c r="X227" s="16"/>
      <c r="Y227" s="16"/>
      <c r="Z227" s="22"/>
    </row>
    <row r="228" spans="1:26" ht="33.4" customHeight="1">
      <c r="A228" s="13" t="s">
        <v>95</v>
      </c>
      <c r="B228" s="29" t="s">
        <v>248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5" t="s">
        <v>18</v>
      </c>
      <c r="R228" s="14" t="s">
        <v>62</v>
      </c>
      <c r="S228" s="14" t="s">
        <v>70</v>
      </c>
      <c r="T228" s="16">
        <v>1736.645</v>
      </c>
      <c r="U228" s="16">
        <v>1736.645</v>
      </c>
      <c r="V228" s="17"/>
      <c r="W228" s="17"/>
      <c r="X228" s="16"/>
      <c r="Y228" s="16"/>
      <c r="Z228" s="22"/>
    </row>
    <row r="229" spans="1:26" ht="66.75" customHeight="1">
      <c r="A229" s="35" t="s">
        <v>215</v>
      </c>
      <c r="B229" s="28" t="s">
        <v>203</v>
      </c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37"/>
      <c r="R229" s="14"/>
      <c r="S229" s="14"/>
      <c r="T229" s="16">
        <v>2696.9520000000002</v>
      </c>
      <c r="U229" s="16">
        <v>2696.9520000000002</v>
      </c>
      <c r="V229" s="17"/>
      <c r="W229" s="17"/>
      <c r="X229" s="16"/>
      <c r="Y229" s="16"/>
      <c r="Z229" s="22"/>
    </row>
    <row r="230" spans="1:26" ht="33.4" customHeight="1">
      <c r="A230" s="13" t="s">
        <v>17</v>
      </c>
      <c r="B230" s="24" t="s">
        <v>203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39">
        <v>244</v>
      </c>
      <c r="R230" s="14"/>
      <c r="S230" s="14"/>
      <c r="T230" s="16">
        <v>2696.9520000000002</v>
      </c>
      <c r="U230" s="16">
        <v>2696.9520000000002</v>
      </c>
      <c r="V230" s="17"/>
      <c r="W230" s="17"/>
      <c r="X230" s="16"/>
      <c r="Y230" s="16"/>
      <c r="Z230" s="22"/>
    </row>
    <row r="231" spans="1:26" ht="33.4" customHeight="1">
      <c r="A231" s="13" t="s">
        <v>110</v>
      </c>
      <c r="B231" s="24" t="s">
        <v>203</v>
      </c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39">
        <v>244</v>
      </c>
      <c r="R231" s="24" t="s">
        <v>21</v>
      </c>
      <c r="S231" s="24" t="s">
        <v>111</v>
      </c>
      <c r="T231" s="16">
        <v>2696.9520000000002</v>
      </c>
      <c r="U231" s="16">
        <v>2696.9520000000002</v>
      </c>
      <c r="V231" s="17"/>
      <c r="W231" s="17"/>
      <c r="X231" s="16"/>
      <c r="Y231" s="16"/>
      <c r="Z231" s="22"/>
    </row>
    <row r="232" spans="1:26" ht="50.1" customHeight="1">
      <c r="A232" s="9" t="s">
        <v>192</v>
      </c>
      <c r="B232" s="10" t="s">
        <v>193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8"/>
      <c r="R232" s="10"/>
      <c r="S232" s="10"/>
      <c r="T232" s="11">
        <v>0</v>
      </c>
      <c r="U232" s="11">
        <v>0</v>
      </c>
      <c r="V232" s="12"/>
      <c r="W232" s="12"/>
      <c r="X232" s="11"/>
      <c r="Y232" s="11"/>
      <c r="Z232" s="21"/>
    </row>
    <row r="233" spans="1:26" ht="50.1" customHeight="1">
      <c r="A233" s="9" t="s">
        <v>194</v>
      </c>
      <c r="B233" s="10" t="s">
        <v>195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10"/>
      <c r="S233" s="10"/>
      <c r="T233" s="11">
        <v>0</v>
      </c>
      <c r="U233" s="11">
        <v>0</v>
      </c>
      <c r="V233" s="12"/>
      <c r="W233" s="12"/>
      <c r="X233" s="11"/>
      <c r="Y233" s="11"/>
      <c r="Z233" s="21"/>
    </row>
    <row r="234" spans="1:26" ht="33.4" customHeight="1">
      <c r="A234" s="9" t="s">
        <v>196</v>
      </c>
      <c r="B234" s="10" t="s">
        <v>197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v>0</v>
      </c>
      <c r="U234" s="11">
        <v>0</v>
      </c>
      <c r="V234" s="12"/>
      <c r="W234" s="12"/>
      <c r="X234" s="11"/>
      <c r="Y234" s="11"/>
      <c r="Z234" s="21"/>
    </row>
    <row r="235" spans="1:26" ht="33.4" customHeight="1">
      <c r="A235" s="13" t="s">
        <v>17</v>
      </c>
      <c r="B235" s="14" t="s">
        <v>197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5" t="s">
        <v>18</v>
      </c>
      <c r="R235" s="14"/>
      <c r="S235" s="14"/>
      <c r="T235" s="16">
        <v>0</v>
      </c>
      <c r="U235" s="16">
        <v>0</v>
      </c>
      <c r="V235" s="17"/>
      <c r="W235" s="17"/>
      <c r="X235" s="16"/>
      <c r="Y235" s="16"/>
      <c r="Z235" s="22"/>
    </row>
    <row r="236" spans="1:26" ht="33.4" customHeight="1">
      <c r="A236" s="13" t="s">
        <v>170</v>
      </c>
      <c r="B236" s="14" t="s">
        <v>197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 t="s">
        <v>18</v>
      </c>
      <c r="R236" s="14" t="s">
        <v>21</v>
      </c>
      <c r="S236" s="14" t="s">
        <v>171</v>
      </c>
      <c r="T236" s="16">
        <v>0</v>
      </c>
      <c r="U236" s="16">
        <v>0</v>
      </c>
      <c r="V236" s="17"/>
      <c r="W236" s="17"/>
      <c r="X236" s="16"/>
      <c r="Y236" s="16"/>
      <c r="Z236" s="22"/>
    </row>
    <row r="237" spans="1:26" ht="33.4" customHeight="1">
      <c r="A237" s="35" t="s">
        <v>236</v>
      </c>
      <c r="B237" s="28" t="s">
        <v>237</v>
      </c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37"/>
      <c r="R237" s="28"/>
      <c r="S237" s="28"/>
      <c r="T237" s="36">
        <v>160</v>
      </c>
      <c r="U237" s="27">
        <v>160</v>
      </c>
      <c r="V237" s="51"/>
      <c r="W237" s="51"/>
      <c r="X237" s="22"/>
      <c r="Y237" s="22"/>
      <c r="Z237" s="22"/>
    </row>
    <row r="238" spans="1:26" ht="33.4" customHeight="1">
      <c r="A238" s="35" t="s">
        <v>238</v>
      </c>
      <c r="B238" s="28" t="s">
        <v>239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37"/>
      <c r="R238" s="28"/>
      <c r="S238" s="28"/>
      <c r="T238" s="36">
        <v>160</v>
      </c>
      <c r="U238" s="27">
        <v>160</v>
      </c>
      <c r="V238" s="51"/>
      <c r="W238" s="51"/>
      <c r="X238" s="22"/>
      <c r="Y238" s="22"/>
      <c r="Z238" s="22"/>
    </row>
    <row r="239" spans="1:26" ht="33.4" customHeight="1">
      <c r="A239" s="35" t="s">
        <v>240</v>
      </c>
      <c r="B239" s="28" t="s">
        <v>241</v>
      </c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37"/>
      <c r="R239" s="28"/>
      <c r="S239" s="28"/>
      <c r="T239" s="36">
        <v>160</v>
      </c>
      <c r="U239" s="27">
        <v>160</v>
      </c>
      <c r="V239" s="51"/>
      <c r="W239" s="51"/>
      <c r="X239" s="22"/>
      <c r="Y239" s="22"/>
      <c r="Z239" s="22"/>
    </row>
    <row r="240" spans="1:26" ht="33.4" customHeight="1">
      <c r="A240" s="13" t="s">
        <v>17</v>
      </c>
      <c r="B240" s="24" t="s">
        <v>241</v>
      </c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39">
        <v>244</v>
      </c>
      <c r="R240" s="24"/>
      <c r="S240" s="24"/>
      <c r="T240" s="44">
        <v>160</v>
      </c>
      <c r="U240" s="32">
        <v>160</v>
      </c>
      <c r="V240" s="51"/>
      <c r="W240" s="51"/>
      <c r="X240" s="22"/>
      <c r="Y240" s="22"/>
      <c r="Z240" s="22"/>
    </row>
    <row r="241" spans="1:26" ht="33.4" customHeight="1">
      <c r="A241" s="38" t="s">
        <v>176</v>
      </c>
      <c r="B241" s="24" t="s">
        <v>241</v>
      </c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39">
        <v>244</v>
      </c>
      <c r="R241" s="24" t="s">
        <v>177</v>
      </c>
      <c r="S241" s="24" t="s">
        <v>177</v>
      </c>
      <c r="T241" s="44">
        <v>160</v>
      </c>
      <c r="U241" s="32">
        <v>160</v>
      </c>
      <c r="V241" s="51"/>
      <c r="W241" s="51"/>
      <c r="X241" s="22"/>
      <c r="Y241" s="22"/>
      <c r="Z241" s="22"/>
    </row>
    <row r="242" spans="1:26" ht="33.4" customHeight="1">
      <c r="A242" s="23" t="s">
        <v>230</v>
      </c>
      <c r="B242" s="25" t="s">
        <v>231</v>
      </c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39"/>
      <c r="R242" s="24"/>
      <c r="S242" s="24"/>
      <c r="T242" s="27">
        <v>0</v>
      </c>
      <c r="U242" s="27">
        <v>0</v>
      </c>
      <c r="V242" s="51"/>
      <c r="W242" s="51"/>
      <c r="X242" s="22"/>
      <c r="Y242" s="22"/>
      <c r="Z242" s="22"/>
    </row>
    <row r="243" spans="1:26" ht="33.4" customHeight="1">
      <c r="A243" s="38" t="s">
        <v>233</v>
      </c>
      <c r="B243" s="24" t="s">
        <v>232</v>
      </c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39">
        <v>244</v>
      </c>
      <c r="R243" s="24"/>
      <c r="S243" s="14"/>
      <c r="T243" s="32">
        <v>0</v>
      </c>
      <c r="U243" s="16">
        <v>0</v>
      </c>
      <c r="V243" s="51"/>
      <c r="W243" s="51"/>
      <c r="X243" s="22"/>
      <c r="Y243" s="22"/>
      <c r="Z243" s="22"/>
    </row>
    <row r="244" spans="1:26" ht="33.4" customHeight="1">
      <c r="A244" s="38" t="s">
        <v>234</v>
      </c>
      <c r="B244" s="24" t="s">
        <v>235</v>
      </c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39">
        <v>244</v>
      </c>
      <c r="R244" s="24" t="s">
        <v>21</v>
      </c>
      <c r="S244" s="24" t="s">
        <v>171</v>
      </c>
      <c r="T244" s="32">
        <v>0</v>
      </c>
      <c r="U244" s="16">
        <v>0</v>
      </c>
      <c r="V244" s="51"/>
      <c r="W244" s="51"/>
      <c r="X244" s="22"/>
      <c r="Y244" s="22"/>
      <c r="Z244" s="22"/>
    </row>
    <row r="245" spans="1:26" ht="33.4" customHeight="1">
      <c r="A245" s="35" t="s">
        <v>207</v>
      </c>
      <c r="B245" s="28" t="s">
        <v>208</v>
      </c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37"/>
      <c r="R245" s="28"/>
      <c r="S245" s="14"/>
      <c r="T245" s="27">
        <v>0</v>
      </c>
      <c r="U245" s="27">
        <v>0</v>
      </c>
      <c r="V245" s="51"/>
      <c r="W245" s="51"/>
      <c r="X245" s="22"/>
      <c r="Y245" s="22"/>
      <c r="Z245" s="22"/>
    </row>
    <row r="246" spans="1:26" ht="33.4" customHeight="1">
      <c r="A246" s="35" t="s">
        <v>209</v>
      </c>
      <c r="B246" s="28" t="s">
        <v>210</v>
      </c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37"/>
      <c r="R246" s="28"/>
      <c r="S246" s="14"/>
      <c r="T246" s="27">
        <v>0</v>
      </c>
      <c r="U246" s="27">
        <v>0</v>
      </c>
      <c r="V246" s="51"/>
      <c r="W246" s="51"/>
      <c r="X246" s="22"/>
      <c r="Y246" s="22"/>
      <c r="Z246" s="22"/>
    </row>
    <row r="247" spans="1:26" ht="14.45" customHeight="1">
      <c r="A247" s="35" t="s">
        <v>211</v>
      </c>
      <c r="B247" s="28" t="s">
        <v>212</v>
      </c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37"/>
      <c r="R247" s="28"/>
      <c r="S247" s="14"/>
      <c r="T247" s="27">
        <v>0</v>
      </c>
      <c r="U247" s="27">
        <v>0</v>
      </c>
    </row>
    <row r="248" spans="1:26" ht="14.45" customHeight="1">
      <c r="A248" s="13" t="s">
        <v>17</v>
      </c>
      <c r="B248" s="24" t="s">
        <v>212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39">
        <v>244</v>
      </c>
      <c r="R248" s="24"/>
      <c r="S248" s="14"/>
      <c r="T248" s="16">
        <v>0</v>
      </c>
      <c r="U248" s="16">
        <v>0</v>
      </c>
    </row>
    <row r="249" spans="1:26" ht="14.45" customHeight="1">
      <c r="A249" s="38" t="s">
        <v>95</v>
      </c>
      <c r="B249" s="24" t="s">
        <v>212</v>
      </c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39">
        <v>244</v>
      </c>
      <c r="R249" s="24" t="s">
        <v>62</v>
      </c>
      <c r="S249" s="24" t="s">
        <v>70</v>
      </c>
      <c r="T249" s="16">
        <v>0</v>
      </c>
      <c r="U249" s="16">
        <v>0</v>
      </c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2020-04-14T12:16:04Z</cp:lastPrinted>
  <dcterms:created xsi:type="dcterms:W3CDTF">2018-04-06T06:24:46Z</dcterms:created>
  <dcterms:modified xsi:type="dcterms:W3CDTF">2020-04-14T12:16:06Z</dcterms:modified>
</cp:coreProperties>
</file>