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35" yWindow="525" windowWidth="22710" windowHeight="894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G106" i="1"/>
  <c r="G162"/>
  <c r="H62"/>
  <c r="G62"/>
  <c r="H13"/>
  <c r="H14"/>
  <c r="G14"/>
  <c r="H177"/>
  <c r="H169"/>
  <c r="H102"/>
  <c r="G102"/>
  <c r="G91" s="1"/>
  <c r="G96"/>
  <c r="G57"/>
  <c r="H59"/>
  <c r="G59"/>
  <c r="G34"/>
  <c r="G38"/>
  <c r="H171"/>
  <c r="G143"/>
  <c r="G115"/>
  <c r="H91"/>
  <c r="G83"/>
  <c r="H70"/>
  <c r="H44"/>
  <c r="G44"/>
  <c r="H34"/>
  <c r="G17"/>
  <c r="H170"/>
  <c r="H143"/>
  <c r="G138"/>
  <c r="G148"/>
  <c r="H148"/>
  <c r="G70"/>
  <c r="H17"/>
  <c r="G171"/>
  <c r="G170" s="1"/>
  <c r="G169" s="1"/>
  <c r="H166"/>
  <c r="H153"/>
  <c r="G153"/>
  <c r="H138"/>
  <c r="H132"/>
  <c r="H131" s="1"/>
  <c r="H130" s="1"/>
  <c r="G132"/>
  <c r="G131" s="1"/>
  <c r="G130" s="1"/>
  <c r="H115"/>
  <c r="H106"/>
  <c r="H83"/>
  <c r="G58"/>
  <c r="G25"/>
  <c r="G22"/>
  <c r="H25"/>
  <c r="H22"/>
  <c r="H162"/>
  <c r="H58"/>
  <c r="H57" s="1"/>
  <c r="H90" l="1"/>
  <c r="G90"/>
  <c r="G137"/>
  <c r="G13"/>
  <c r="H137"/>
  <c r="H136" s="1"/>
  <c r="G136"/>
  <c r="H69"/>
  <c r="G69"/>
  <c r="G177" l="1"/>
</calcChain>
</file>

<file path=xl/sharedStrings.xml><?xml version="1.0" encoding="utf-8"?>
<sst xmlns="http://schemas.openxmlformats.org/spreadsheetml/2006/main" count="830" uniqueCount="205">
  <si>
    <t xml:space="preserve"> (тыс. руб.)</t>
  </si>
  <si>
    <t>Раздел</t>
  </si>
  <si>
    <t>Подраздел</t>
  </si>
  <si>
    <t>Вид расходов</t>
  </si>
  <si>
    <t>Рз</t>
  </si>
  <si>
    <t>ПР</t>
  </si>
  <si>
    <t>ЦСР</t>
  </si>
  <si>
    <t>ВР</t>
  </si>
  <si>
    <t>Наименование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</si>
  <si>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</si>
  <si>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</si>
  <si>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</si>
  <si>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</si>
  <si>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</si>
  <si>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</si>
  <si>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20 0 01 42190</t>
  </si>
  <si>
    <t>Прочая закупка товаров, работ и услуг</t>
  </si>
  <si>
    <t>244</t>
  </si>
  <si>
    <t>Обеспечение деятельности муниципальных служащих администрации муниципальных образований</t>
  </si>
  <si>
    <t>29 2 01 22010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</si>
  <si>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</si>
  <si>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</si>
  <si>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</si>
  <si>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</si>
  <si>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немуниципальных служащих администрации муниципальных образований</t>
  </si>
  <si>
    <t>29 2 01 22020</t>
  </si>
  <si>
    <t>Обеспечение деятельности Главы администрации муниципальных образований</t>
  </si>
  <si>
    <t>29 2 01 22040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</si>
  <si>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</si>
  <si>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29 2 01 62540</t>
  </si>
  <si>
    <t>Иные межбюджетные трансферты на исполнение полномочий поселений в жилищно-коммунальной сфере</t>
  </si>
  <si>
    <t>29 2 01 62560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</si>
  <si>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</si>
  <si>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</si>
  <si>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</si>
  <si>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29 2 01 62510</t>
  </si>
  <si>
    <t>Иные межбюджетные трансферты на исполнение полномочий по кассовому обслуживанию бюджетов поселений</t>
  </si>
  <si>
    <t>29 2 01 62520</t>
  </si>
  <si>
    <t>Иные межбюджетные трансферты на исполнение полномочий поселений по внутреннему муниципальному финансовому контролю</t>
  </si>
  <si>
    <t>29 2 01 62570</t>
  </si>
  <si>
    <t>Резервные фонды</t>
  </si>
  <si>
    <t>11</t>
  </si>
  <si>
    <t>Резервный фонд администрации муниципальных образований</t>
  </si>
  <si>
    <t>29 3 01 42010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</si>
  <si>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</si>
  <si>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</si>
  <si>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</si>
  <si>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29 2 01 71340</t>
  </si>
  <si>
    <t>Оценка недвижимости, признание прав и регулирование отношений по государственной и муниципальной собственности</t>
  </si>
  <si>
    <t>29 3 01 42030</t>
  </si>
  <si>
    <t>Иные обязательства</t>
  </si>
  <si>
    <t>29 3 01 42100</t>
  </si>
  <si>
    <t>Уплата иных платежей</t>
  </si>
  <si>
    <t>853</t>
  </si>
  <si>
    <t>Иные обязательства, осуществляемые в рамках деятельности органов местного самоуправления</t>
  </si>
  <si>
    <t>29 3 01 42110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</si>
  <si>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</si>
  <si>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</si>
  <si>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</si>
  <si>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</si>
  <si>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</si>
  <si>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29 3 01 51180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</si>
  <si>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</si>
  <si>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</si>
  <si>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</si>
  <si>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</si>
  <si>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29 3 01 42250</t>
  </si>
  <si>
    <t>Обеспечение пожарной безопасности</t>
  </si>
  <si>
    <t>10</t>
  </si>
  <si>
    <t>Функционирование органов в сфере национальной безопасности и правоохранительной деятельности</t>
  </si>
  <si>
    <t>29 3 01 42200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</si>
  <si>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</si>
  <si>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</si>
  <si>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</si>
  <si>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27 1 01 42260</t>
  </si>
  <si>
    <t>Капитальный ремонт и ремонт автомобильных дорог общего пользования местного значения Местный бюджет</t>
  </si>
  <si>
    <t>27 1 02 S0140</t>
  </si>
  <si>
    <t>Мероприятия, направленные на повышение безопасности дорожного движения</t>
  </si>
  <si>
    <t>27 2 01 42280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</si>
  <si>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</si>
  <si>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</si>
  <si>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</si>
  <si>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</si>
  <si>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</si>
  <si>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29 3 01 42350</t>
  </si>
  <si>
    <t>Мероприятия по поддержке малого и среднего предпринимательства</t>
  </si>
  <si>
    <t>30 3 01 42360</t>
  </si>
  <si>
    <t>ЖИЛИЩНО-КОММУНАЛЬНОЕ ХОЗЯЙСТВО</t>
  </si>
  <si>
    <t>05</t>
  </si>
  <si>
    <t>Жилищное хозяйство</t>
  </si>
  <si>
    <t>Субсидии юридическим лицам по капитальному ремонту объектов муниципального жилого фонда</t>
  </si>
  <si>
    <t>24 4 01 46010</t>
  </si>
  <si>
    <t>Иные субсидии некоммерческим организациям (за исключением государственных (муниципальных) учреждений)</t>
  </si>
  <si>
    <t>Взнос на капитальный ремонт общего имущества многоквартирных домов региональному оператору</t>
  </si>
  <si>
    <t>29 3 01 42370</t>
  </si>
  <si>
    <t>Коммунальное хозяйство</t>
  </si>
  <si>
    <t>Мероприятия по повышению надежности и энергетической эффективности в системах теплоснабжения</t>
  </si>
  <si>
    <t>25 1 01 42460</t>
  </si>
  <si>
    <t>414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</si>
  <si>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</si>
  <si>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>25 4 01 46010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</si>
  <si>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</si>
  <si>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814</t>
  </si>
  <si>
    <t>Благоустройство</t>
  </si>
  <si>
    <t>Уличное освещение</t>
  </si>
  <si>
    <t>26 0 01 42510</t>
  </si>
  <si>
    <t>Благоустройство и озеленение</t>
  </si>
  <si>
    <t>26 0 01 42520</t>
  </si>
  <si>
    <t>Прочие мероприятия по благоустройству</t>
  </si>
  <si>
    <t>26 0 01 42530</t>
  </si>
  <si>
    <t>Организация и содержание мест захоронения</t>
  </si>
  <si>
    <t>26 0 01 42550</t>
  </si>
  <si>
    <t>ОБРАЗОВАНИЕ</t>
  </si>
  <si>
    <t>07</t>
  </si>
  <si>
    <t>Молодежная политика</t>
  </si>
  <si>
    <t>Организация и проведение мероприятий для детей и молодежи</t>
  </si>
  <si>
    <t>29 3 01 42770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</si>
  <si>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</si>
  <si>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</si>
  <si>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</si>
  <si>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</si>
  <si>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</si>
  <si>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</si>
  <si>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</si>
  <si>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</si>
  <si>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23 1 01 22060</t>
  </si>
  <si>
    <t>Обеспечение выплат стимулирующего характера работникам муниципальных учреждений культуры Ленинградской области</t>
  </si>
  <si>
    <t>23 3 01 22060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</si>
  <si>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</si>
  <si>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</si>
  <si>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</si>
  <si>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29 3 01 43010</t>
  </si>
  <si>
    <t>Пособия, компенсации и иные социальные выплаты гражданам, кроме публичных нормативных обязательств</t>
  </si>
  <si>
    <t>Социальное обеспечение населения</t>
  </si>
  <si>
    <t>Субсидии гражданам на приобретение жилья</t>
  </si>
  <si>
    <t>322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</si>
  <si>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</si>
  <si>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>ФИЗИЧЕСКАЯ КУЛЬТУРА И СПОРТ</t>
  </si>
  <si>
    <t>Физическая культура</t>
  </si>
  <si>
    <t>23 4 01 22060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</si>
  <si>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</si>
  <si>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</si>
  <si>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Всего</t>
  </si>
  <si>
    <t>852</t>
  </si>
  <si>
    <t>Уплата прочих налогов, сборов</t>
  </si>
  <si>
    <t>30 1 01 S4660</t>
  </si>
  <si>
    <t>Мероприятия по газификации</t>
  </si>
  <si>
    <t>25 2 01 42480</t>
  </si>
  <si>
    <t>25 2 01 S0200</t>
  </si>
  <si>
    <t>Бюджетные инвестиции в объекты капитального строительства государственной (муниципальной) собственности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</si>
  <si>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</si>
  <si>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>29 3 01 72020</t>
  </si>
  <si>
    <t>Формирование современной городской среды</t>
  </si>
  <si>
    <t>31 0 02 L5550</t>
  </si>
  <si>
    <t xml:space="preserve">Капитальный ремонт и ремонт автомобильных дорог общего пользования местного значения </t>
  </si>
  <si>
    <t xml:space="preserve"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</t>
  </si>
  <si>
    <t>23 1 01 S0360</t>
  </si>
  <si>
    <t>2920162550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</si>
  <si>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</si>
  <si>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Обеспечение проведения выборов и референдумов</t>
  </si>
  <si>
    <t>2930142020</t>
  </si>
  <si>
    <t>Проведение выборов в представительные органы муниципального образования</t>
  </si>
  <si>
    <t>880</t>
  </si>
  <si>
    <t>специальные расходы</t>
  </si>
  <si>
    <t>870</t>
  </si>
  <si>
    <t>резервные средства</t>
  </si>
  <si>
    <t>30 5 01 42400</t>
  </si>
  <si>
    <t>Реализация мероприятий по подготовке землеустроительной документации</t>
  </si>
  <si>
    <t>811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</si>
  <si>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</si>
  <si>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23 3 01 S0360</t>
  </si>
  <si>
    <t>ДРУГИЕ--ВОПРОСЫ В ОБЛАСТИ КУЛЬТУРЦ, КИНЕМАТОГРАФИИ</t>
  </si>
  <si>
    <t>Проведение культурно-досуговых мероприятий</t>
  </si>
  <si>
    <t>23 1 01 42800</t>
  </si>
  <si>
    <t>312</t>
  </si>
  <si>
    <t>Иные пенсии, социальные доплаты к пенсиям</t>
  </si>
  <si>
    <t>24 5 01 L0200</t>
  </si>
  <si>
    <t>Ассигнования 2019 год</t>
  </si>
  <si>
    <t>Мероприятия подпрограммы "Обеспечение жильем молодых семей" федеральной целевой программы "Жилище" на 2016 - 2020 годы</t>
  </si>
  <si>
    <t>Мероприятия по капитальному ремонту и ремонту автомобильных дорог</t>
  </si>
  <si>
    <t>27 1 02 42270</t>
  </si>
  <si>
    <t>Реализация областного закона от 28 декабря 2018 №147-оз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области»</t>
  </si>
  <si>
    <t>30 1 01 S4770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</si>
  <si>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</si>
  <si>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29 4 01 42450</t>
  </si>
  <si>
    <t>Мероприятия в области жилищно-коммунального хозяйства</t>
  </si>
  <si>
    <t>831</t>
  </si>
  <si>
    <t>Исполнение судебных актов Российской Федерации и мировых соглашений по возмещению причиненного вреда</t>
  </si>
  <si>
    <t>23 1 02 44010</t>
  </si>
  <si>
    <t>412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</si>
  <si>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</si>
  <si>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на приобретение объектов недвижимого имущества в государственную (муниципальную) собственность</t>
  </si>
  <si>
    <t>исполнено на 01.10.2019г.</t>
  </si>
  <si>
    <t>29 2 01 62580</t>
  </si>
  <si>
    <t>Иные межбюджетные трансферты на исполнение части полномочий поселений по организация ритуальных услуг и содержание мест захоронения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</si>
  <si>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Фонда содействия развитию ЖКХ</t>
  </si>
  <si>
    <t>241F367483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</si>
  <si>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</t>
  </si>
  <si>
    <t>241F367484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</si>
  <si>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</t>
  </si>
  <si>
    <t>241F36748S</t>
  </si>
  <si>
    <t xml:space="preserve">РАСХОДЫ БЮДЖЕТА                                                                                                                                                                             по разделам и подразделам, группам и подгруппам расходов, целевым статьям (муниципальных программах муниципального образования Громовское сельское поселение муниципального образования Приозерский муниципальный район Ленинградской области и непрограммным направлениям деятельности), классификации расходов бюджетов за 2019  год
</t>
  </si>
  <si>
    <t>Достижение показателей деятельности органов исполнительной власти субъектов Российской Федерации (поощрение муниципальных управленческих команд)</t>
  </si>
  <si>
    <t>29 3 01 55502</t>
  </si>
  <si>
    <t>Утверждено:                    
 решением Совета Депутатов 
 муниципального образования 
 Громовское сельское поселение 
 Приозерского муниципального района
 Ленинградской области           
От 20 марта 2020 года   № 26
 (приложение № 5).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</si>
</sst>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3">
    <font>
      <sz val="11"/>
      <color indexed="8"/>
      <name val="Calibri"/>
      <family val="2"/>
      <scheme val="minor"/>
    </font>
    <font>
      <sz val="8"/>
      <color indexed="8"/>
      <name val="Arial Cyr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2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justify" vertical="center" wrapText="1"/>
    </xf>
    <xf numFmtId="165" fontId="4" fillId="2" borderId="2" xfId="0" applyNumberFormat="1" applyFont="1" applyFill="1" applyBorder="1" applyAlignment="1">
      <alignment horizontal="right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right"/>
    </xf>
    <xf numFmtId="0" fontId="6" fillId="2" borderId="1" xfId="0" applyNumberFormat="1" applyFont="1" applyFill="1" applyBorder="1" applyAlignment="1">
      <alignment horizontal="right" vertical="center" wrapText="1"/>
    </xf>
    <xf numFmtId="165" fontId="7" fillId="2" borderId="2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/>
    </xf>
    <xf numFmtId="165" fontId="10" fillId="2" borderId="2" xfId="0" applyNumberFormat="1" applyFont="1" applyFill="1" applyBorder="1" applyAlignment="1">
      <alignment horizontal="right"/>
    </xf>
    <xf numFmtId="165" fontId="8" fillId="2" borderId="2" xfId="0" applyNumberFormat="1" applyFont="1" applyFill="1" applyBorder="1" applyAlignment="1">
      <alignment horizontal="right"/>
    </xf>
    <xf numFmtId="49" fontId="10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justify" vertical="center"/>
    </xf>
    <xf numFmtId="0" fontId="7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right" wrapText="1"/>
    </xf>
    <xf numFmtId="0" fontId="0" fillId="0" borderId="1" xfId="0" applyNumberFormat="1" applyBorder="1" applyAlignment="1">
      <alignment horizontal="right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2" borderId="4" xfId="0" applyNumberFormat="1" applyFont="1" applyFill="1" applyBorder="1" applyAlignment="1">
      <alignment horizontal="right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177"/>
  <sheetViews>
    <sheetView showGridLines="0" tabSelected="1" topLeftCell="B1" workbookViewId="0">
      <selection activeCell="B7" sqref="B7:H8"/>
    </sheetView>
  </sheetViews>
  <sheetFormatPr defaultRowHeight="10.15" customHeight="1"/>
  <cols>
    <col min="1" max="1" width="8" hidden="1"/>
    <col min="2" max="2" width="41.28515625" customWidth="1"/>
    <col min="3" max="4" width="10.28515625" customWidth="1"/>
    <col min="5" max="5" width="17.140625" customWidth="1"/>
    <col min="6" max="6" width="10.28515625" customWidth="1"/>
    <col min="7" max="7" width="16" customWidth="1"/>
    <col min="8" max="8" width="21.140625" customWidth="1"/>
    <col min="9" max="15" width="10.28515625" customWidth="1"/>
  </cols>
  <sheetData>
    <row r="2" spans="1:8" ht="115.5" customHeight="1">
      <c r="E2" s="28" t="s">
        <v>204</v>
      </c>
      <c r="F2" s="29"/>
      <c r="G2" s="29"/>
      <c r="H2" s="29"/>
    </row>
    <row r="3" spans="1:8" ht="9.75" hidden="1" customHeight="1"/>
    <row r="4" spans="1:8" ht="9.75" hidden="1" customHeight="1"/>
    <row r="5" spans="1:8" ht="9.75" hidden="1" customHeight="1"/>
    <row r="6" spans="1:8" ht="9.75" hidden="1" customHeight="1"/>
    <row r="7" spans="1:8" ht="77.849999999999994" customHeight="1">
      <c r="A7" s="1"/>
      <c r="B7" s="31" t="s">
        <v>201</v>
      </c>
      <c r="C7" s="31"/>
      <c r="D7" s="31"/>
      <c r="E7" s="31"/>
      <c r="F7" s="31"/>
      <c r="G7" s="31"/>
      <c r="H7" s="31"/>
    </row>
    <row r="8" spans="1:8" ht="66" customHeight="1">
      <c r="B8" s="32"/>
      <c r="C8" s="32"/>
      <c r="D8" s="32"/>
      <c r="E8" s="32"/>
      <c r="F8" s="32"/>
      <c r="G8" s="32"/>
      <c r="H8" s="32"/>
    </row>
    <row r="9" spans="1:8" ht="19.5" hidden="1" customHeight="1">
      <c r="A9" s="2"/>
      <c r="B9" s="10"/>
      <c r="C9" s="2"/>
      <c r="D9" s="2"/>
      <c r="E9" s="2"/>
      <c r="F9" s="33" t="s">
        <v>0</v>
      </c>
      <c r="G9" s="33"/>
      <c r="H9" s="33"/>
    </row>
    <row r="10" spans="1:8" ht="15.6" customHeight="1">
      <c r="A10" s="30" t="s">
        <v>8</v>
      </c>
      <c r="B10" s="30" t="s">
        <v>8</v>
      </c>
      <c r="C10" s="30" t="s">
        <v>4</v>
      </c>
      <c r="D10" s="30" t="s">
        <v>5</v>
      </c>
      <c r="E10" s="34" t="s">
        <v>6</v>
      </c>
      <c r="F10" s="30" t="s">
        <v>7</v>
      </c>
      <c r="G10" s="36" t="s">
        <v>177</v>
      </c>
      <c r="H10" s="34" t="s">
        <v>192</v>
      </c>
    </row>
    <row r="11" spans="1:8" ht="22.5" customHeight="1">
      <c r="A11" s="30"/>
      <c r="B11" s="30"/>
      <c r="C11" s="30" t="s">
        <v>1</v>
      </c>
      <c r="D11" s="30" t="s">
        <v>2</v>
      </c>
      <c r="E11" s="35"/>
      <c r="F11" s="30" t="s">
        <v>3</v>
      </c>
      <c r="G11" s="35"/>
      <c r="H11" s="35"/>
    </row>
    <row r="12" spans="1:8" ht="14.45" hidden="1" customHeight="1">
      <c r="A12" s="3"/>
      <c r="B12" s="3"/>
      <c r="C12" s="3"/>
      <c r="D12" s="3"/>
      <c r="E12" s="3"/>
      <c r="F12" s="3"/>
      <c r="G12" s="3"/>
      <c r="H12" s="3"/>
    </row>
    <row r="13" spans="1:8" ht="33.4" customHeight="1">
      <c r="A13" s="5" t="s">
        <v>9</v>
      </c>
      <c r="B13" s="5" t="s">
        <v>9</v>
      </c>
      <c r="C13" s="4" t="s">
        <v>10</v>
      </c>
      <c r="D13" s="4" t="s">
        <v>11</v>
      </c>
      <c r="E13" s="4"/>
      <c r="F13" s="4"/>
      <c r="G13" s="6">
        <f>G14+G34+G41+G44+G38</f>
        <v>9069.732</v>
      </c>
      <c r="H13" s="6">
        <f>H14+H34+H41+H44+H38</f>
        <v>8930.1149999999998</v>
      </c>
    </row>
    <row r="14" spans="1:8" ht="100.15" customHeight="1">
      <c r="A14" s="7" t="s">
        <v>12</v>
      </c>
      <c r="B14" s="7" t="s">
        <v>12</v>
      </c>
      <c r="C14" s="8" t="s">
        <v>10</v>
      </c>
      <c r="D14" s="8" t="s">
        <v>13</v>
      </c>
      <c r="E14" s="8"/>
      <c r="F14" s="8"/>
      <c r="G14" s="9">
        <f>G15+G17+G22+G25+G28+G30+G29+G31+G32</f>
        <v>7774.9629999999997</v>
      </c>
      <c r="H14" s="9">
        <f>H15+H17+H22+H25+H28+H30+H29+H31+H32</f>
        <v>7663.1790000000001</v>
      </c>
    </row>
    <row r="15" spans="1:8" ht="33.4" customHeight="1">
      <c r="A15" s="7" t="s">
        <v>14</v>
      </c>
      <c r="B15" s="7" t="s">
        <v>14</v>
      </c>
      <c r="C15" s="8" t="s">
        <v>10</v>
      </c>
      <c r="D15" s="8" t="s">
        <v>13</v>
      </c>
      <c r="E15" s="8" t="s">
        <v>15</v>
      </c>
      <c r="F15" s="8"/>
      <c r="G15" s="9">
        <v>55.636000000000003</v>
      </c>
      <c r="H15" s="9">
        <v>55.6</v>
      </c>
    </row>
    <row r="16" spans="1:8" ht="33.4" customHeight="1">
      <c r="A16" s="7" t="s">
        <v>16</v>
      </c>
      <c r="B16" s="7" t="s">
        <v>16</v>
      </c>
      <c r="C16" s="8" t="s">
        <v>10</v>
      </c>
      <c r="D16" s="8" t="s">
        <v>13</v>
      </c>
      <c r="E16" s="8" t="s">
        <v>15</v>
      </c>
      <c r="F16" s="8" t="s">
        <v>17</v>
      </c>
      <c r="G16" s="9">
        <v>55.636000000000003</v>
      </c>
      <c r="H16" s="9">
        <v>55.636000000000003</v>
      </c>
    </row>
    <row r="17" spans="1:8" ht="66.95" customHeight="1">
      <c r="A17" s="7" t="s">
        <v>18</v>
      </c>
      <c r="B17" s="7" t="s">
        <v>18</v>
      </c>
      <c r="C17" s="8" t="s">
        <v>10</v>
      </c>
      <c r="D17" s="8" t="s">
        <v>13</v>
      </c>
      <c r="E17" s="8" t="s">
        <v>19</v>
      </c>
      <c r="F17" s="8"/>
      <c r="G17" s="9">
        <f>G20+G18+G19+G21</f>
        <v>5485.643</v>
      </c>
      <c r="H17" s="9">
        <f>H20+H18+H19+H21</f>
        <v>5386.5290000000005</v>
      </c>
    </row>
    <row r="18" spans="1:8" ht="33.4" customHeight="1">
      <c r="A18" s="7" t="s">
        <v>20</v>
      </c>
      <c r="B18" s="7" t="s">
        <v>20</v>
      </c>
      <c r="C18" s="8" t="s">
        <v>10</v>
      </c>
      <c r="D18" s="8" t="s">
        <v>13</v>
      </c>
      <c r="E18" s="8" t="s">
        <v>19</v>
      </c>
      <c r="F18" s="8" t="s">
        <v>21</v>
      </c>
      <c r="G18" s="9">
        <v>3518.4</v>
      </c>
      <c r="H18" s="9">
        <v>3511.739</v>
      </c>
    </row>
    <row r="19" spans="1:8" ht="100.15" customHeight="1">
      <c r="A19" s="7" t="s">
        <v>22</v>
      </c>
      <c r="B19" s="7" t="s">
        <v>22</v>
      </c>
      <c r="C19" s="8" t="s">
        <v>10</v>
      </c>
      <c r="D19" s="8" t="s">
        <v>13</v>
      </c>
      <c r="E19" s="8" t="s">
        <v>19</v>
      </c>
      <c r="F19" s="8" t="s">
        <v>23</v>
      </c>
      <c r="G19" s="9">
        <v>1242.2539999999999</v>
      </c>
      <c r="H19" s="9">
        <v>1212.354</v>
      </c>
    </row>
    <row r="20" spans="1:8" ht="100.15" customHeight="1">
      <c r="A20" s="7"/>
      <c r="B20" s="7" t="s">
        <v>16</v>
      </c>
      <c r="C20" s="8" t="s">
        <v>10</v>
      </c>
      <c r="D20" s="8" t="s">
        <v>13</v>
      </c>
      <c r="E20" s="8" t="s">
        <v>19</v>
      </c>
      <c r="F20" s="8" t="s">
        <v>17</v>
      </c>
      <c r="G20" s="9">
        <v>718.98900000000003</v>
      </c>
      <c r="H20" s="9">
        <v>656.43600000000004</v>
      </c>
    </row>
    <row r="21" spans="1:8" ht="33.4" customHeight="1">
      <c r="A21" s="7" t="s">
        <v>16</v>
      </c>
      <c r="B21" s="7" t="s">
        <v>52</v>
      </c>
      <c r="C21" s="8" t="s">
        <v>10</v>
      </c>
      <c r="D21" s="8" t="s">
        <v>13</v>
      </c>
      <c r="E21" s="8" t="s">
        <v>19</v>
      </c>
      <c r="F21" s="8" t="s">
        <v>53</v>
      </c>
      <c r="G21" s="9">
        <v>6</v>
      </c>
      <c r="H21" s="9">
        <v>6</v>
      </c>
    </row>
    <row r="22" spans="1:8" ht="66.95" customHeight="1">
      <c r="A22" s="7" t="s">
        <v>24</v>
      </c>
      <c r="B22" s="7" t="s">
        <v>24</v>
      </c>
      <c r="C22" s="8" t="s">
        <v>10</v>
      </c>
      <c r="D22" s="8" t="s">
        <v>13</v>
      </c>
      <c r="E22" s="8" t="s">
        <v>25</v>
      </c>
      <c r="F22" s="8"/>
      <c r="G22" s="9">
        <f>G23+G24</f>
        <v>598.20000000000005</v>
      </c>
      <c r="H22" s="9">
        <f>H23+H24</f>
        <v>585.66</v>
      </c>
    </row>
    <row r="23" spans="1:8" ht="33.4" customHeight="1">
      <c r="A23" s="7" t="s">
        <v>20</v>
      </c>
      <c r="B23" s="7" t="s">
        <v>20</v>
      </c>
      <c r="C23" s="8" t="s">
        <v>10</v>
      </c>
      <c r="D23" s="8" t="s">
        <v>13</v>
      </c>
      <c r="E23" s="8" t="s">
        <v>25</v>
      </c>
      <c r="F23" s="8" t="s">
        <v>21</v>
      </c>
      <c r="G23" s="9">
        <v>450.2</v>
      </c>
      <c r="H23" s="9">
        <v>437.94799999999998</v>
      </c>
    </row>
    <row r="24" spans="1:8" ht="100.15" customHeight="1">
      <c r="A24" s="7" t="s">
        <v>22</v>
      </c>
      <c r="B24" s="7" t="s">
        <v>22</v>
      </c>
      <c r="C24" s="8" t="s">
        <v>10</v>
      </c>
      <c r="D24" s="8" t="s">
        <v>13</v>
      </c>
      <c r="E24" s="8" t="s">
        <v>25</v>
      </c>
      <c r="F24" s="8" t="s">
        <v>23</v>
      </c>
      <c r="G24" s="9">
        <v>148</v>
      </c>
      <c r="H24" s="9">
        <v>147.71199999999999</v>
      </c>
    </row>
    <row r="25" spans="1:8" ht="50.1" customHeight="1">
      <c r="A25" s="7" t="s">
        <v>26</v>
      </c>
      <c r="B25" s="7" t="s">
        <v>26</v>
      </c>
      <c r="C25" s="8" t="s">
        <v>10</v>
      </c>
      <c r="D25" s="8" t="s">
        <v>13</v>
      </c>
      <c r="E25" s="8" t="s">
        <v>27</v>
      </c>
      <c r="F25" s="8"/>
      <c r="G25" s="9">
        <f>G26+G27</f>
        <v>1490.4010000000001</v>
      </c>
      <c r="H25" s="9">
        <f>H26+H27</f>
        <v>1490.307</v>
      </c>
    </row>
    <row r="26" spans="1:8" ht="33.4" customHeight="1">
      <c r="A26" s="7" t="s">
        <v>20</v>
      </c>
      <c r="B26" s="7" t="s">
        <v>20</v>
      </c>
      <c r="C26" s="8" t="s">
        <v>10</v>
      </c>
      <c r="D26" s="8" t="s">
        <v>13</v>
      </c>
      <c r="E26" s="8" t="s">
        <v>27</v>
      </c>
      <c r="F26" s="8" t="s">
        <v>21</v>
      </c>
      <c r="G26" s="9">
        <v>1122.931</v>
      </c>
      <c r="H26" s="9">
        <v>1122.837</v>
      </c>
    </row>
    <row r="27" spans="1:8" ht="100.15" customHeight="1">
      <c r="A27" s="7" t="s">
        <v>22</v>
      </c>
      <c r="B27" s="7" t="s">
        <v>22</v>
      </c>
      <c r="C27" s="8" t="s">
        <v>10</v>
      </c>
      <c r="D27" s="8" t="s">
        <v>13</v>
      </c>
      <c r="E27" s="8" t="s">
        <v>27</v>
      </c>
      <c r="F27" s="8" t="s">
        <v>23</v>
      </c>
      <c r="G27" s="9">
        <v>367.47</v>
      </c>
      <c r="H27" s="9">
        <v>367.47</v>
      </c>
    </row>
    <row r="28" spans="1:8" ht="117" customHeight="1">
      <c r="A28" s="7" t="s">
        <v>28</v>
      </c>
      <c r="B28" s="7" t="s">
        <v>28</v>
      </c>
      <c r="C28" s="8" t="s">
        <v>10</v>
      </c>
      <c r="D28" s="8" t="s">
        <v>13</v>
      </c>
      <c r="E28" s="8" t="s">
        <v>29</v>
      </c>
      <c r="F28" s="8"/>
      <c r="G28" s="9">
        <v>7.4</v>
      </c>
      <c r="H28" s="9">
        <v>7.4</v>
      </c>
    </row>
    <row r="29" spans="1:8" ht="117" customHeight="1">
      <c r="A29" s="7"/>
      <c r="B29" s="7" t="s">
        <v>158</v>
      </c>
      <c r="C29" s="12" t="s">
        <v>10</v>
      </c>
      <c r="D29" s="12" t="s">
        <v>13</v>
      </c>
      <c r="E29" s="12" t="s">
        <v>157</v>
      </c>
      <c r="F29" s="8"/>
      <c r="G29" s="9">
        <v>35.1</v>
      </c>
      <c r="H29" s="9">
        <v>35.1</v>
      </c>
    </row>
    <row r="30" spans="1:8" ht="50.1" customHeight="1">
      <c r="A30" s="7" t="s">
        <v>30</v>
      </c>
      <c r="B30" s="7" t="s">
        <v>30</v>
      </c>
      <c r="C30" s="8" t="s">
        <v>10</v>
      </c>
      <c r="D30" s="8" t="s">
        <v>13</v>
      </c>
      <c r="E30" s="8" t="s">
        <v>31</v>
      </c>
      <c r="F30" s="8"/>
      <c r="G30" s="9">
        <v>3</v>
      </c>
      <c r="H30" s="9">
        <v>3</v>
      </c>
    </row>
    <row r="31" spans="1:8" ht="50.1" customHeight="1">
      <c r="A31" s="7"/>
      <c r="B31" s="7" t="s">
        <v>194</v>
      </c>
      <c r="C31" s="8" t="s">
        <v>10</v>
      </c>
      <c r="D31" s="8" t="s">
        <v>13</v>
      </c>
      <c r="E31" s="8" t="s">
        <v>193</v>
      </c>
      <c r="F31" s="8"/>
      <c r="G31" s="9">
        <v>1</v>
      </c>
      <c r="H31" s="9">
        <v>1</v>
      </c>
    </row>
    <row r="32" spans="1:8" ht="54.75" customHeight="1">
      <c r="A32" s="7"/>
      <c r="B32" s="7" t="s">
        <v>202</v>
      </c>
      <c r="C32" s="8" t="s">
        <v>10</v>
      </c>
      <c r="D32" s="8" t="s">
        <v>13</v>
      </c>
      <c r="E32" s="8" t="s">
        <v>203</v>
      </c>
      <c r="F32" s="8"/>
      <c r="G32" s="9">
        <v>98.582999999999998</v>
      </c>
      <c r="H32" s="9">
        <v>98.582999999999998</v>
      </c>
    </row>
    <row r="33" spans="1:8" ht="54.75" customHeight="1">
      <c r="A33" s="7"/>
      <c r="B33" s="7" t="s">
        <v>16</v>
      </c>
      <c r="C33" s="8" t="s">
        <v>10</v>
      </c>
      <c r="D33" s="8" t="s">
        <v>13</v>
      </c>
      <c r="E33" s="8" t="s">
        <v>203</v>
      </c>
      <c r="F33" s="8" t="s">
        <v>17</v>
      </c>
      <c r="G33" s="9">
        <v>98.582999999999998</v>
      </c>
      <c r="H33" s="9">
        <v>98.582999999999998</v>
      </c>
    </row>
    <row r="34" spans="1:8" ht="83.65" customHeight="1">
      <c r="A34" s="7" t="s">
        <v>32</v>
      </c>
      <c r="B34" s="15" t="s">
        <v>32</v>
      </c>
      <c r="C34" s="14" t="s">
        <v>10</v>
      </c>
      <c r="D34" s="14" t="s">
        <v>33</v>
      </c>
      <c r="E34" s="14"/>
      <c r="F34" s="14"/>
      <c r="G34" s="20">
        <f>G35+G36+G37</f>
        <v>423.4</v>
      </c>
      <c r="H34" s="20">
        <f>H35+H36+H37</f>
        <v>423.4</v>
      </c>
    </row>
    <row r="35" spans="1:8" ht="66.95" customHeight="1">
      <c r="A35" s="7" t="s">
        <v>34</v>
      </c>
      <c r="B35" s="15" t="s">
        <v>34</v>
      </c>
      <c r="C35" s="14" t="s">
        <v>10</v>
      </c>
      <c r="D35" s="14" t="s">
        <v>33</v>
      </c>
      <c r="E35" s="14" t="s">
        <v>35</v>
      </c>
      <c r="F35" s="14"/>
      <c r="G35" s="20">
        <v>29.9</v>
      </c>
      <c r="H35" s="20">
        <v>29.9</v>
      </c>
    </row>
    <row r="36" spans="1:8" ht="66.95" customHeight="1">
      <c r="A36" s="7" t="s">
        <v>36</v>
      </c>
      <c r="B36" s="7" t="s">
        <v>36</v>
      </c>
      <c r="C36" s="8" t="s">
        <v>10</v>
      </c>
      <c r="D36" s="8" t="s">
        <v>33</v>
      </c>
      <c r="E36" s="8" t="s">
        <v>37</v>
      </c>
      <c r="F36" s="8"/>
      <c r="G36" s="9">
        <v>337.1</v>
      </c>
      <c r="H36" s="9">
        <v>337.1</v>
      </c>
    </row>
    <row r="37" spans="1:8" ht="66.95" customHeight="1">
      <c r="A37" s="7" t="s">
        <v>38</v>
      </c>
      <c r="B37" s="7" t="s">
        <v>38</v>
      </c>
      <c r="C37" s="8" t="s">
        <v>10</v>
      </c>
      <c r="D37" s="8" t="s">
        <v>33</v>
      </c>
      <c r="E37" s="8" t="s">
        <v>39</v>
      </c>
      <c r="F37" s="8"/>
      <c r="G37" s="9">
        <v>56.4</v>
      </c>
      <c r="H37" s="9">
        <v>56.4</v>
      </c>
    </row>
    <row r="38" spans="1:8" ht="37.5" customHeight="1">
      <c r="A38" s="7"/>
      <c r="B38" s="13" t="s">
        <v>159</v>
      </c>
      <c r="C38" s="12" t="s">
        <v>10</v>
      </c>
      <c r="D38" s="12" t="s">
        <v>113</v>
      </c>
      <c r="E38" s="8"/>
      <c r="F38" s="8"/>
      <c r="G38" s="9">
        <f>G40</f>
        <v>289</v>
      </c>
      <c r="H38" s="9">
        <v>289</v>
      </c>
    </row>
    <row r="39" spans="1:8" ht="66.95" customHeight="1">
      <c r="A39" s="7"/>
      <c r="B39" s="13" t="s">
        <v>161</v>
      </c>
      <c r="C39" s="12" t="s">
        <v>10</v>
      </c>
      <c r="D39" s="12" t="s">
        <v>113</v>
      </c>
      <c r="E39" s="12" t="s">
        <v>160</v>
      </c>
      <c r="F39" s="8"/>
      <c r="G39" s="9">
        <v>289</v>
      </c>
      <c r="H39" s="9">
        <v>289</v>
      </c>
    </row>
    <row r="40" spans="1:8" ht="66.95" customHeight="1">
      <c r="A40" s="7"/>
      <c r="B40" s="15" t="s">
        <v>163</v>
      </c>
      <c r="C40" s="12" t="s">
        <v>10</v>
      </c>
      <c r="D40" s="12" t="s">
        <v>113</v>
      </c>
      <c r="E40" s="12" t="s">
        <v>160</v>
      </c>
      <c r="F40" s="12" t="s">
        <v>162</v>
      </c>
      <c r="G40" s="9">
        <v>289</v>
      </c>
      <c r="H40" s="9">
        <v>289</v>
      </c>
    </row>
    <row r="41" spans="1:8" ht="16.7" customHeight="1">
      <c r="A41" s="7" t="s">
        <v>40</v>
      </c>
      <c r="B41" s="7" t="s">
        <v>40</v>
      </c>
      <c r="C41" s="8" t="s">
        <v>10</v>
      </c>
      <c r="D41" s="8" t="s">
        <v>41</v>
      </c>
      <c r="E41" s="8"/>
      <c r="F41" s="8"/>
      <c r="G41" s="9">
        <v>5</v>
      </c>
      <c r="H41" s="9"/>
    </row>
    <row r="42" spans="1:8" ht="33.4" customHeight="1">
      <c r="A42" s="7" t="s">
        <v>42</v>
      </c>
      <c r="B42" s="7" t="s">
        <v>42</v>
      </c>
      <c r="C42" s="8" t="s">
        <v>10</v>
      </c>
      <c r="D42" s="8" t="s">
        <v>41</v>
      </c>
      <c r="E42" s="8" t="s">
        <v>43</v>
      </c>
      <c r="F42" s="8"/>
      <c r="G42" s="9">
        <v>5</v>
      </c>
      <c r="H42" s="9"/>
    </row>
    <row r="43" spans="1:8" ht="33.4" customHeight="1">
      <c r="A43" s="7"/>
      <c r="B43" s="13" t="s">
        <v>165</v>
      </c>
      <c r="C43" s="8" t="s">
        <v>10</v>
      </c>
      <c r="D43" s="8" t="s">
        <v>41</v>
      </c>
      <c r="E43" s="8" t="s">
        <v>43</v>
      </c>
      <c r="F43" s="12" t="s">
        <v>164</v>
      </c>
      <c r="G43" s="9">
        <v>5</v>
      </c>
      <c r="H43" s="9"/>
    </row>
    <row r="44" spans="1:8" ht="33.4" customHeight="1">
      <c r="A44" s="7" t="s">
        <v>44</v>
      </c>
      <c r="B44" s="7" t="s">
        <v>44</v>
      </c>
      <c r="C44" s="8" t="s">
        <v>10</v>
      </c>
      <c r="D44" s="8" t="s">
        <v>45</v>
      </c>
      <c r="E44" s="8"/>
      <c r="F44" s="8"/>
      <c r="G44" s="9">
        <f>G45+G47+G51+G53+G49+G55</f>
        <v>577.36900000000003</v>
      </c>
      <c r="H44" s="9">
        <f>H45+H47+H51+H53+H49+H55</f>
        <v>554.53599999999994</v>
      </c>
    </row>
    <row r="45" spans="1:8" ht="66.95" customHeight="1">
      <c r="A45" s="7" t="s">
        <v>46</v>
      </c>
      <c r="B45" s="15" t="s">
        <v>46</v>
      </c>
      <c r="C45" s="14" t="s">
        <v>10</v>
      </c>
      <c r="D45" s="14" t="s">
        <v>45</v>
      </c>
      <c r="E45" s="14" t="s">
        <v>47</v>
      </c>
      <c r="F45" s="14"/>
      <c r="G45" s="20">
        <v>3.52</v>
      </c>
      <c r="H45" s="20">
        <v>3.52</v>
      </c>
    </row>
    <row r="46" spans="1:8" ht="33.4" customHeight="1">
      <c r="A46" s="7" t="s">
        <v>16</v>
      </c>
      <c r="B46" s="15" t="s">
        <v>16</v>
      </c>
      <c r="C46" s="14" t="s">
        <v>10</v>
      </c>
      <c r="D46" s="14" t="s">
        <v>45</v>
      </c>
      <c r="E46" s="14" t="s">
        <v>47</v>
      </c>
      <c r="F46" s="14" t="s">
        <v>17</v>
      </c>
      <c r="G46" s="20">
        <v>3.52</v>
      </c>
      <c r="H46" s="20">
        <v>3.52</v>
      </c>
    </row>
    <row r="47" spans="1:8" ht="66.95" customHeight="1">
      <c r="A47" s="7" t="s">
        <v>48</v>
      </c>
      <c r="B47" s="15" t="s">
        <v>48</v>
      </c>
      <c r="C47" s="14" t="s">
        <v>10</v>
      </c>
      <c r="D47" s="14" t="s">
        <v>45</v>
      </c>
      <c r="E47" s="14" t="s">
        <v>49</v>
      </c>
      <c r="F47" s="14"/>
      <c r="G47" s="20">
        <v>9</v>
      </c>
      <c r="H47" s="20">
        <v>9</v>
      </c>
    </row>
    <row r="48" spans="1:8" ht="33.4" customHeight="1">
      <c r="A48" s="7" t="s">
        <v>16</v>
      </c>
      <c r="B48" s="15" t="s">
        <v>16</v>
      </c>
      <c r="C48" s="14" t="s">
        <v>10</v>
      </c>
      <c r="D48" s="14" t="s">
        <v>45</v>
      </c>
      <c r="E48" s="14" t="s">
        <v>49</v>
      </c>
      <c r="F48" s="14" t="s">
        <v>17</v>
      </c>
      <c r="G48" s="20">
        <v>9</v>
      </c>
      <c r="H48" s="20">
        <v>9</v>
      </c>
    </row>
    <row r="49" spans="1:8" ht="33.4" customHeight="1">
      <c r="A49" s="7"/>
      <c r="B49" s="15" t="s">
        <v>50</v>
      </c>
      <c r="C49" s="14" t="s">
        <v>10</v>
      </c>
      <c r="D49" s="14" t="s">
        <v>45</v>
      </c>
      <c r="E49" s="14" t="s">
        <v>51</v>
      </c>
      <c r="F49" s="14"/>
      <c r="G49" s="20">
        <v>0</v>
      </c>
      <c r="H49" s="20">
        <v>0</v>
      </c>
    </row>
    <row r="50" spans="1:8" ht="33.4" customHeight="1">
      <c r="A50" s="7"/>
      <c r="B50" s="15" t="s">
        <v>144</v>
      </c>
      <c r="C50" s="14" t="s">
        <v>10</v>
      </c>
      <c r="D50" s="14" t="s">
        <v>45</v>
      </c>
      <c r="E50" s="14" t="s">
        <v>51</v>
      </c>
      <c r="F50" s="14" t="s">
        <v>143</v>
      </c>
      <c r="G50" s="20">
        <v>0</v>
      </c>
      <c r="H50" s="20">
        <v>0</v>
      </c>
    </row>
    <row r="51" spans="1:8" ht="33.4" customHeight="1">
      <c r="A51" s="7" t="s">
        <v>50</v>
      </c>
      <c r="B51" s="15" t="s">
        <v>50</v>
      </c>
      <c r="C51" s="14" t="s">
        <v>10</v>
      </c>
      <c r="D51" s="14" t="s">
        <v>45</v>
      </c>
      <c r="E51" s="14" t="s">
        <v>51</v>
      </c>
      <c r="F51" s="14"/>
      <c r="G51" s="20">
        <v>156.07499999999999</v>
      </c>
      <c r="H51" s="20">
        <v>156.07499999999999</v>
      </c>
    </row>
    <row r="52" spans="1:8" ht="33.4" customHeight="1">
      <c r="A52" s="7" t="s">
        <v>52</v>
      </c>
      <c r="B52" s="15" t="s">
        <v>52</v>
      </c>
      <c r="C52" s="14" t="s">
        <v>10</v>
      </c>
      <c r="D52" s="14" t="s">
        <v>45</v>
      </c>
      <c r="E52" s="14" t="s">
        <v>51</v>
      </c>
      <c r="F52" s="14" t="s">
        <v>53</v>
      </c>
      <c r="G52" s="20">
        <v>156.07499999999999</v>
      </c>
      <c r="H52" s="20">
        <v>156.07499999999999</v>
      </c>
    </row>
    <row r="53" spans="1:8" ht="50.1" customHeight="1">
      <c r="A53" s="7" t="s">
        <v>54</v>
      </c>
      <c r="B53" s="15" t="s">
        <v>54</v>
      </c>
      <c r="C53" s="14" t="s">
        <v>10</v>
      </c>
      <c r="D53" s="14" t="s">
        <v>45</v>
      </c>
      <c r="E53" s="14" t="s">
        <v>55</v>
      </c>
      <c r="F53" s="14"/>
      <c r="G53" s="20">
        <v>403.024</v>
      </c>
      <c r="H53" s="20">
        <v>380.19099999999997</v>
      </c>
    </row>
    <row r="54" spans="1:8" ht="33.4" customHeight="1">
      <c r="A54" s="7" t="s">
        <v>16</v>
      </c>
      <c r="B54" s="15" t="s">
        <v>16</v>
      </c>
      <c r="C54" s="14" t="s">
        <v>10</v>
      </c>
      <c r="D54" s="14" t="s">
        <v>45</v>
      </c>
      <c r="E54" s="14" t="s">
        <v>55</v>
      </c>
      <c r="F54" s="14" t="s">
        <v>17</v>
      </c>
      <c r="G54" s="20">
        <v>403.024</v>
      </c>
      <c r="H54" s="20">
        <v>380.19099999999997</v>
      </c>
    </row>
    <row r="55" spans="1:8" ht="33.4" customHeight="1">
      <c r="A55" s="7"/>
      <c r="B55" s="7" t="s">
        <v>54</v>
      </c>
      <c r="C55" s="8" t="s">
        <v>10</v>
      </c>
      <c r="D55" s="8" t="s">
        <v>45</v>
      </c>
      <c r="E55" s="8" t="s">
        <v>55</v>
      </c>
      <c r="F55" s="8"/>
      <c r="G55" s="9">
        <v>5.75</v>
      </c>
      <c r="H55" s="9">
        <v>5.75</v>
      </c>
    </row>
    <row r="56" spans="1:8" ht="33.4" customHeight="1">
      <c r="A56" s="7"/>
      <c r="B56" s="13" t="s">
        <v>52</v>
      </c>
      <c r="C56" s="12" t="s">
        <v>10</v>
      </c>
      <c r="D56" s="12" t="s">
        <v>45</v>
      </c>
      <c r="E56" s="12" t="s">
        <v>55</v>
      </c>
      <c r="F56" s="12" t="s">
        <v>53</v>
      </c>
      <c r="G56" s="9">
        <v>5.75</v>
      </c>
      <c r="H56" s="9">
        <v>5.75</v>
      </c>
    </row>
    <row r="57" spans="1:8" ht="16.7" customHeight="1">
      <c r="A57" s="5" t="s">
        <v>56</v>
      </c>
      <c r="B57" s="5" t="s">
        <v>56</v>
      </c>
      <c r="C57" s="4" t="s">
        <v>57</v>
      </c>
      <c r="D57" s="4" t="s">
        <v>11</v>
      </c>
      <c r="E57" s="4"/>
      <c r="F57" s="4"/>
      <c r="G57" s="6">
        <f>G58</f>
        <v>278.29899999999998</v>
      </c>
      <c r="H57" s="18">
        <f>H58</f>
        <v>278.29899999999998</v>
      </c>
    </row>
    <row r="58" spans="1:8" ht="33.4" customHeight="1">
      <c r="A58" s="7" t="s">
        <v>58</v>
      </c>
      <c r="B58" s="7" t="s">
        <v>58</v>
      </c>
      <c r="C58" s="8" t="s">
        <v>57</v>
      </c>
      <c r="D58" s="8" t="s">
        <v>59</v>
      </c>
      <c r="E58" s="8"/>
      <c r="F58" s="8"/>
      <c r="G58" s="9">
        <f>G59</f>
        <v>278.29899999999998</v>
      </c>
      <c r="H58" s="9">
        <f>H59</f>
        <v>278.29899999999998</v>
      </c>
    </row>
    <row r="59" spans="1:8" ht="50.1" customHeight="1">
      <c r="A59" s="7" t="s">
        <v>60</v>
      </c>
      <c r="B59" s="7" t="s">
        <v>60</v>
      </c>
      <c r="C59" s="8" t="s">
        <v>57</v>
      </c>
      <c r="D59" s="8" t="s">
        <v>59</v>
      </c>
      <c r="E59" s="8" t="s">
        <v>61</v>
      </c>
      <c r="F59" s="8"/>
      <c r="G59" s="9">
        <f>G60+G61</f>
        <v>278.29899999999998</v>
      </c>
      <c r="H59" s="9">
        <f>H60+H61</f>
        <v>278.29899999999998</v>
      </c>
    </row>
    <row r="60" spans="1:8" ht="33.4" customHeight="1">
      <c r="A60" s="7" t="s">
        <v>20</v>
      </c>
      <c r="B60" s="7" t="s">
        <v>20</v>
      </c>
      <c r="C60" s="8" t="s">
        <v>57</v>
      </c>
      <c r="D60" s="8" t="s">
        <v>59</v>
      </c>
      <c r="E60" s="8" t="s">
        <v>61</v>
      </c>
      <c r="F60" s="8" t="s">
        <v>21</v>
      </c>
      <c r="G60" s="9">
        <v>213.61500000000001</v>
      </c>
      <c r="H60" s="9">
        <v>213.61500000000001</v>
      </c>
    </row>
    <row r="61" spans="1:8" ht="100.15" customHeight="1">
      <c r="A61" s="7" t="s">
        <v>22</v>
      </c>
      <c r="B61" s="7" t="s">
        <v>22</v>
      </c>
      <c r="C61" s="8" t="s">
        <v>57</v>
      </c>
      <c r="D61" s="8" t="s">
        <v>59</v>
      </c>
      <c r="E61" s="8" t="s">
        <v>61</v>
      </c>
      <c r="F61" s="8" t="s">
        <v>23</v>
      </c>
      <c r="G61" s="9">
        <v>64.683999999999997</v>
      </c>
      <c r="H61" s="6">
        <v>64.683999999999997</v>
      </c>
    </row>
    <row r="62" spans="1:8" ht="50.1" customHeight="1">
      <c r="A62" s="5" t="s">
        <v>62</v>
      </c>
      <c r="B62" s="5" t="s">
        <v>62</v>
      </c>
      <c r="C62" s="4" t="s">
        <v>59</v>
      </c>
      <c r="D62" s="4" t="s">
        <v>11</v>
      </c>
      <c r="E62" s="4"/>
      <c r="F62" s="4"/>
      <c r="G62" s="6">
        <f>G63+G66</f>
        <v>2.4900000000000002</v>
      </c>
      <c r="H62" s="6">
        <f>H63+H66</f>
        <v>2.4900000000000002</v>
      </c>
    </row>
    <row r="63" spans="1:8" ht="66.95" customHeight="1">
      <c r="A63" s="7" t="s">
        <v>63</v>
      </c>
      <c r="B63" s="7" t="s">
        <v>63</v>
      </c>
      <c r="C63" s="8" t="s">
        <v>59</v>
      </c>
      <c r="D63" s="8" t="s">
        <v>64</v>
      </c>
      <c r="E63" s="8"/>
      <c r="F63" s="8"/>
      <c r="G63" s="9">
        <v>0</v>
      </c>
      <c r="H63" s="9"/>
    </row>
    <row r="64" spans="1:8" ht="66.95" customHeight="1">
      <c r="A64" s="7" t="s">
        <v>65</v>
      </c>
      <c r="B64" s="7" t="s">
        <v>65</v>
      </c>
      <c r="C64" s="8" t="s">
        <v>59</v>
      </c>
      <c r="D64" s="8" t="s">
        <v>64</v>
      </c>
      <c r="E64" s="8" t="s">
        <v>66</v>
      </c>
      <c r="F64" s="8"/>
      <c r="G64" s="9">
        <v>0</v>
      </c>
      <c r="H64" s="9"/>
    </row>
    <row r="65" spans="1:8" ht="33.4" customHeight="1">
      <c r="A65" s="7" t="s">
        <v>16</v>
      </c>
      <c r="B65" s="7" t="s">
        <v>16</v>
      </c>
      <c r="C65" s="8" t="s">
        <v>59</v>
      </c>
      <c r="D65" s="8" t="s">
        <v>64</v>
      </c>
      <c r="E65" s="8" t="s">
        <v>66</v>
      </c>
      <c r="F65" s="8" t="s">
        <v>17</v>
      </c>
      <c r="G65" s="9">
        <v>0</v>
      </c>
      <c r="H65" s="9"/>
    </row>
    <row r="66" spans="1:8" ht="33.4" customHeight="1">
      <c r="A66" s="7" t="s">
        <v>67</v>
      </c>
      <c r="B66" s="7" t="s">
        <v>67</v>
      </c>
      <c r="C66" s="8" t="s">
        <v>59</v>
      </c>
      <c r="D66" s="8" t="s">
        <v>68</v>
      </c>
      <c r="E66" s="8"/>
      <c r="F66" s="8"/>
      <c r="G66" s="9">
        <v>2.4900000000000002</v>
      </c>
      <c r="H66" s="9">
        <v>2.4900000000000002</v>
      </c>
    </row>
    <row r="67" spans="1:8" ht="50.1" customHeight="1">
      <c r="A67" s="7" t="s">
        <v>69</v>
      </c>
      <c r="B67" s="7" t="s">
        <v>69</v>
      </c>
      <c r="C67" s="8" t="s">
        <v>59</v>
      </c>
      <c r="D67" s="8" t="s">
        <v>68</v>
      </c>
      <c r="E67" s="8" t="s">
        <v>70</v>
      </c>
      <c r="F67" s="8"/>
      <c r="G67" s="9">
        <v>2.4900000000000002</v>
      </c>
      <c r="H67" s="9">
        <v>2.4900000000000002</v>
      </c>
    </row>
    <row r="68" spans="1:8" ht="33.4" customHeight="1">
      <c r="A68" s="7" t="s">
        <v>16</v>
      </c>
      <c r="B68" s="7" t="s">
        <v>16</v>
      </c>
      <c r="C68" s="8" t="s">
        <v>59</v>
      </c>
      <c r="D68" s="8" t="s">
        <v>68</v>
      </c>
      <c r="E68" s="8" t="s">
        <v>70</v>
      </c>
      <c r="F68" s="8" t="s">
        <v>17</v>
      </c>
      <c r="G68" s="9">
        <v>2.4900000000000002</v>
      </c>
      <c r="H68" s="9">
        <v>2.4900000000000002</v>
      </c>
    </row>
    <row r="69" spans="1:8" ht="16.7" customHeight="1">
      <c r="A69" s="5" t="s">
        <v>71</v>
      </c>
      <c r="B69" s="5" t="s">
        <v>71</v>
      </c>
      <c r="C69" s="4" t="s">
        <v>13</v>
      </c>
      <c r="D69" s="4" t="s">
        <v>11</v>
      </c>
      <c r="E69" s="4"/>
      <c r="F69" s="4"/>
      <c r="G69" s="6">
        <f>G70+G83</f>
        <v>4798.813000000001</v>
      </c>
      <c r="H69" s="6">
        <f>H70+H83</f>
        <v>4677.0730000000003</v>
      </c>
    </row>
    <row r="70" spans="1:8" ht="33.4" customHeight="1">
      <c r="A70" s="7" t="s">
        <v>72</v>
      </c>
      <c r="B70" s="16" t="s">
        <v>72</v>
      </c>
      <c r="C70" s="17" t="s">
        <v>13</v>
      </c>
      <c r="D70" s="17" t="s">
        <v>64</v>
      </c>
      <c r="E70" s="17"/>
      <c r="F70" s="17"/>
      <c r="G70" s="18">
        <f>G71+G75+G77+G79+G82+G7+G649+G73</f>
        <v>4659.0130000000008</v>
      </c>
      <c r="H70" s="18">
        <f>H71+H75+H77+H79+H82+H7+H649+H73</f>
        <v>4537.2730000000001</v>
      </c>
    </row>
    <row r="71" spans="1:8" ht="33.4" customHeight="1">
      <c r="A71" s="7" t="s">
        <v>73</v>
      </c>
      <c r="B71" s="7" t="s">
        <v>73</v>
      </c>
      <c r="C71" s="8" t="s">
        <v>13</v>
      </c>
      <c r="D71" s="8" t="s">
        <v>64</v>
      </c>
      <c r="E71" s="8" t="s">
        <v>74</v>
      </c>
      <c r="F71" s="8"/>
      <c r="G71" s="9">
        <v>542.16800000000001</v>
      </c>
      <c r="H71" s="9">
        <v>425.35199999999998</v>
      </c>
    </row>
    <row r="72" spans="1:8" ht="33.4" customHeight="1">
      <c r="A72" s="7" t="s">
        <v>16</v>
      </c>
      <c r="B72" s="7" t="s">
        <v>16</v>
      </c>
      <c r="C72" s="8" t="s">
        <v>13</v>
      </c>
      <c r="D72" s="8" t="s">
        <v>64</v>
      </c>
      <c r="E72" s="8" t="s">
        <v>74</v>
      </c>
      <c r="F72" s="8" t="s">
        <v>17</v>
      </c>
      <c r="G72" s="9">
        <v>542.16800000000001</v>
      </c>
      <c r="H72" s="9">
        <v>425.35199999999998</v>
      </c>
    </row>
    <row r="73" spans="1:8" ht="33.4" customHeight="1">
      <c r="A73" s="7"/>
      <c r="B73" s="7" t="s">
        <v>179</v>
      </c>
      <c r="C73" s="8" t="s">
        <v>13</v>
      </c>
      <c r="D73" s="8" t="s">
        <v>64</v>
      </c>
      <c r="E73" s="8" t="s">
        <v>180</v>
      </c>
      <c r="F73" s="8"/>
      <c r="G73" s="9">
        <v>90.094999999999999</v>
      </c>
      <c r="H73" s="9">
        <v>90.094999999999999</v>
      </c>
    </row>
    <row r="74" spans="1:8" ht="33.4" customHeight="1">
      <c r="A74" s="7"/>
      <c r="B74" s="7" t="s">
        <v>16</v>
      </c>
      <c r="C74" s="8" t="s">
        <v>13</v>
      </c>
      <c r="D74" s="8" t="s">
        <v>64</v>
      </c>
      <c r="E74" s="8" t="s">
        <v>180</v>
      </c>
      <c r="F74" s="8" t="s">
        <v>17</v>
      </c>
      <c r="G74" s="9">
        <v>90.094999999999999</v>
      </c>
      <c r="H74" s="9">
        <v>90.094999999999999</v>
      </c>
    </row>
    <row r="75" spans="1:8" ht="66.95" customHeight="1">
      <c r="A75" s="7" t="s">
        <v>75</v>
      </c>
      <c r="B75" s="13" t="s">
        <v>154</v>
      </c>
      <c r="C75" s="8" t="s">
        <v>13</v>
      </c>
      <c r="D75" s="8" t="s">
        <v>64</v>
      </c>
      <c r="E75" s="8" t="s">
        <v>76</v>
      </c>
      <c r="F75" s="8"/>
      <c r="G75" s="9">
        <v>1000</v>
      </c>
      <c r="H75" s="9">
        <v>995.07600000000002</v>
      </c>
    </row>
    <row r="76" spans="1:8" ht="33.4" customHeight="1">
      <c r="A76" s="7" t="s">
        <v>16</v>
      </c>
      <c r="B76" s="7" t="s">
        <v>16</v>
      </c>
      <c r="C76" s="8" t="s">
        <v>13</v>
      </c>
      <c r="D76" s="8" t="s">
        <v>64</v>
      </c>
      <c r="E76" s="8" t="s">
        <v>76</v>
      </c>
      <c r="F76" s="8" t="s">
        <v>17</v>
      </c>
      <c r="G76" s="9">
        <v>1000</v>
      </c>
      <c r="H76" s="9">
        <v>995.07600000000002</v>
      </c>
    </row>
    <row r="77" spans="1:8" ht="50.1" customHeight="1">
      <c r="A77" s="7" t="s">
        <v>77</v>
      </c>
      <c r="B77" s="7" t="s">
        <v>77</v>
      </c>
      <c r="C77" s="8" t="s">
        <v>13</v>
      </c>
      <c r="D77" s="8" t="s">
        <v>64</v>
      </c>
      <c r="E77" s="8" t="s">
        <v>78</v>
      </c>
      <c r="F77" s="8"/>
      <c r="G77" s="9">
        <v>29.812000000000001</v>
      </c>
      <c r="H77" s="9">
        <v>29.812000000000001</v>
      </c>
    </row>
    <row r="78" spans="1:8" ht="33.4" customHeight="1">
      <c r="A78" s="7" t="s">
        <v>16</v>
      </c>
      <c r="B78" s="7" t="s">
        <v>16</v>
      </c>
      <c r="C78" s="8" t="s">
        <v>13</v>
      </c>
      <c r="D78" s="8" t="s">
        <v>64</v>
      </c>
      <c r="E78" s="8" t="s">
        <v>78</v>
      </c>
      <c r="F78" s="8" t="s">
        <v>17</v>
      </c>
      <c r="G78" s="9">
        <v>29.812000000000001</v>
      </c>
      <c r="H78" s="9">
        <v>29.812000000000001</v>
      </c>
    </row>
    <row r="79" spans="1:8" ht="117" customHeight="1">
      <c r="A79" s="7" t="s">
        <v>79</v>
      </c>
      <c r="B79" s="23" t="s">
        <v>183</v>
      </c>
      <c r="C79" s="12" t="s">
        <v>13</v>
      </c>
      <c r="D79" s="12" t="s">
        <v>64</v>
      </c>
      <c r="E79" s="8" t="s">
        <v>145</v>
      </c>
      <c r="F79" s="11"/>
      <c r="G79" s="9">
        <v>2696.9520000000002</v>
      </c>
      <c r="H79" s="9">
        <v>2696.9520000000002</v>
      </c>
    </row>
    <row r="80" spans="1:8" ht="33.4" customHeight="1">
      <c r="A80" s="7" t="s">
        <v>16</v>
      </c>
      <c r="B80" s="13" t="s">
        <v>16</v>
      </c>
      <c r="C80" s="12" t="s">
        <v>13</v>
      </c>
      <c r="D80" s="12" t="s">
        <v>64</v>
      </c>
      <c r="E80" s="12" t="s">
        <v>145</v>
      </c>
      <c r="F80" s="8" t="s">
        <v>17</v>
      </c>
      <c r="G80" s="9">
        <v>2696.9520000000002</v>
      </c>
      <c r="H80" s="9">
        <v>2696.9520000000002</v>
      </c>
    </row>
    <row r="81" spans="1:8" ht="69" customHeight="1">
      <c r="A81" s="7"/>
      <c r="B81" s="24" t="s">
        <v>181</v>
      </c>
      <c r="C81" s="12" t="s">
        <v>13</v>
      </c>
      <c r="D81" s="12" t="s">
        <v>64</v>
      </c>
      <c r="E81" s="8" t="s">
        <v>182</v>
      </c>
      <c r="F81" s="11"/>
      <c r="G81" s="9">
        <v>299.98599999999999</v>
      </c>
      <c r="H81" s="9">
        <v>299.98599999999999</v>
      </c>
    </row>
    <row r="82" spans="1:8" ht="47.25" customHeight="1">
      <c r="A82" s="7" t="s">
        <v>80</v>
      </c>
      <c r="B82" s="13" t="s">
        <v>16</v>
      </c>
      <c r="C82" s="12" t="s">
        <v>13</v>
      </c>
      <c r="D82" s="12" t="s">
        <v>64</v>
      </c>
      <c r="E82" s="8" t="s">
        <v>182</v>
      </c>
      <c r="F82" s="8" t="s">
        <v>17</v>
      </c>
      <c r="G82" s="9">
        <v>299.98599999999999</v>
      </c>
      <c r="H82" s="9">
        <v>299.98599999999999</v>
      </c>
    </row>
    <row r="83" spans="1:8" ht="33.4" customHeight="1">
      <c r="A83" s="7" t="s">
        <v>81</v>
      </c>
      <c r="B83" s="16" t="s">
        <v>81</v>
      </c>
      <c r="C83" s="17" t="s">
        <v>13</v>
      </c>
      <c r="D83" s="17" t="s">
        <v>82</v>
      </c>
      <c r="E83" s="17"/>
      <c r="F83" s="17"/>
      <c r="G83" s="18">
        <f>G84+G86+G88</f>
        <v>139.80000000000001</v>
      </c>
      <c r="H83" s="18">
        <f>H84+H86+H88</f>
        <v>139.80000000000001</v>
      </c>
    </row>
    <row r="84" spans="1:8" ht="33.4" customHeight="1">
      <c r="A84" s="7" t="s">
        <v>83</v>
      </c>
      <c r="B84" s="7" t="s">
        <v>83</v>
      </c>
      <c r="C84" s="8" t="s">
        <v>13</v>
      </c>
      <c r="D84" s="8" t="s">
        <v>82</v>
      </c>
      <c r="E84" s="8" t="s">
        <v>84</v>
      </c>
      <c r="F84" s="8"/>
      <c r="G84" s="9">
        <v>139.80000000000001</v>
      </c>
      <c r="H84" s="9">
        <v>139.80000000000001</v>
      </c>
    </row>
    <row r="85" spans="1:8" ht="33.4" customHeight="1">
      <c r="A85" s="7" t="s">
        <v>16</v>
      </c>
      <c r="B85" s="7" t="s">
        <v>16</v>
      </c>
      <c r="C85" s="8" t="s">
        <v>13</v>
      </c>
      <c r="D85" s="8" t="s">
        <v>82</v>
      </c>
      <c r="E85" s="8" t="s">
        <v>84</v>
      </c>
      <c r="F85" s="8" t="s">
        <v>17</v>
      </c>
      <c r="G85" s="9">
        <v>139.80000000000001</v>
      </c>
      <c r="H85" s="9">
        <v>139.80000000000001</v>
      </c>
    </row>
    <row r="86" spans="1:8" ht="33.4" customHeight="1">
      <c r="A86" s="7" t="s">
        <v>85</v>
      </c>
      <c r="B86" s="7" t="s">
        <v>85</v>
      </c>
      <c r="C86" s="8" t="s">
        <v>13</v>
      </c>
      <c r="D86" s="8" t="s">
        <v>82</v>
      </c>
      <c r="E86" s="8" t="s">
        <v>86</v>
      </c>
      <c r="F86" s="8"/>
      <c r="G86" s="9">
        <v>0</v>
      </c>
      <c r="H86" s="9"/>
    </row>
    <row r="87" spans="1:8" ht="33.4" customHeight="1">
      <c r="A87" s="7" t="s">
        <v>16</v>
      </c>
      <c r="B87" s="7" t="s">
        <v>16</v>
      </c>
      <c r="C87" s="8" t="s">
        <v>13</v>
      </c>
      <c r="D87" s="8" t="s">
        <v>82</v>
      </c>
      <c r="E87" s="8" t="s">
        <v>86</v>
      </c>
      <c r="F87" s="8" t="s">
        <v>17</v>
      </c>
      <c r="G87" s="9">
        <v>0</v>
      </c>
      <c r="H87" s="9"/>
    </row>
    <row r="88" spans="1:8" ht="33.4" customHeight="1">
      <c r="A88" s="7"/>
      <c r="B88" s="7" t="s">
        <v>167</v>
      </c>
      <c r="C88" s="12" t="s">
        <v>13</v>
      </c>
      <c r="D88" s="12" t="s">
        <v>82</v>
      </c>
      <c r="E88" s="12" t="s">
        <v>166</v>
      </c>
      <c r="F88" s="8"/>
      <c r="G88" s="9">
        <v>0</v>
      </c>
      <c r="H88" s="9"/>
    </row>
    <row r="89" spans="1:8" ht="33.4" customHeight="1">
      <c r="A89" s="7"/>
      <c r="B89" s="7" t="s">
        <v>16</v>
      </c>
      <c r="C89" s="12" t="s">
        <v>13</v>
      </c>
      <c r="D89" s="12" t="s">
        <v>82</v>
      </c>
      <c r="E89" s="12" t="s">
        <v>166</v>
      </c>
      <c r="F89" s="12" t="s">
        <v>17</v>
      </c>
      <c r="G89" s="9">
        <v>0</v>
      </c>
      <c r="H89" s="9"/>
    </row>
    <row r="90" spans="1:8" ht="33.4" customHeight="1">
      <c r="A90" s="5" t="s">
        <v>87</v>
      </c>
      <c r="B90" s="5" t="s">
        <v>87</v>
      </c>
      <c r="C90" s="17" t="s">
        <v>88</v>
      </c>
      <c r="D90" s="17" t="s">
        <v>11</v>
      </c>
      <c r="E90" s="17"/>
      <c r="F90" s="17"/>
      <c r="G90" s="18">
        <f>G91+G106+G115</f>
        <v>18256.32344</v>
      </c>
      <c r="H90" s="18">
        <f>H91+H106+H115</f>
        <v>16141.049440000001</v>
      </c>
    </row>
    <row r="91" spans="1:8" ht="16.7" customHeight="1">
      <c r="A91" s="7" t="s">
        <v>89</v>
      </c>
      <c r="B91" s="7" t="s">
        <v>89</v>
      </c>
      <c r="C91" s="22" t="s">
        <v>88</v>
      </c>
      <c r="D91" s="22" t="s">
        <v>10</v>
      </c>
      <c r="E91" s="22"/>
      <c r="F91" s="22"/>
      <c r="G91" s="19">
        <f>G98+G100+G102+G105+G92+G94+G96</f>
        <v>5743.2064399999999</v>
      </c>
      <c r="H91" s="19">
        <f>H98+H100+H102+H105+H92+H94+H96</f>
        <v>5151.6014400000004</v>
      </c>
    </row>
    <row r="92" spans="1:8" ht="139.5" customHeight="1">
      <c r="A92" s="7"/>
      <c r="B92" s="25" t="s">
        <v>195</v>
      </c>
      <c r="C92" s="22" t="s">
        <v>88</v>
      </c>
      <c r="D92" s="22" t="s">
        <v>10</v>
      </c>
      <c r="E92" s="22" t="s">
        <v>196</v>
      </c>
      <c r="F92" s="22"/>
      <c r="G92" s="19">
        <v>2378.9270000000001</v>
      </c>
      <c r="H92" s="19">
        <v>2150.3130000000001</v>
      </c>
    </row>
    <row r="93" spans="1:8" ht="70.5" customHeight="1">
      <c r="A93" s="7"/>
      <c r="B93" s="7" t="s">
        <v>191</v>
      </c>
      <c r="C93" s="22" t="s">
        <v>88</v>
      </c>
      <c r="D93" s="22" t="s">
        <v>10</v>
      </c>
      <c r="E93" s="22" t="s">
        <v>196</v>
      </c>
      <c r="F93" s="22" t="s">
        <v>189</v>
      </c>
      <c r="G93" s="19">
        <v>2378.9270000000001</v>
      </c>
      <c r="H93" s="19">
        <v>2150.3130000000001</v>
      </c>
    </row>
    <row r="94" spans="1:8" ht="137.25" customHeight="1">
      <c r="A94" s="7"/>
      <c r="B94" s="7" t="s">
        <v>197</v>
      </c>
      <c r="C94" s="22" t="s">
        <v>88</v>
      </c>
      <c r="D94" s="22" t="s">
        <v>10</v>
      </c>
      <c r="E94" s="22" t="s">
        <v>198</v>
      </c>
      <c r="F94" s="22"/>
      <c r="G94" s="19">
        <v>1532.348</v>
      </c>
      <c r="H94" s="19">
        <v>1179.549</v>
      </c>
    </row>
    <row r="95" spans="1:8" ht="62.25" customHeight="1">
      <c r="A95" s="7"/>
      <c r="B95" s="7" t="s">
        <v>191</v>
      </c>
      <c r="C95" s="22" t="s">
        <v>88</v>
      </c>
      <c r="D95" s="22" t="s">
        <v>10</v>
      </c>
      <c r="E95" s="22" t="s">
        <v>198</v>
      </c>
      <c r="F95" s="22" t="s">
        <v>189</v>
      </c>
      <c r="G95" s="19">
        <v>1532.348</v>
      </c>
      <c r="H95" s="19">
        <v>1179.549</v>
      </c>
    </row>
    <row r="96" spans="1:8" ht="124.5" customHeight="1">
      <c r="A96" s="7"/>
      <c r="B96" s="7" t="s">
        <v>199</v>
      </c>
      <c r="C96" s="22" t="s">
        <v>88</v>
      </c>
      <c r="D96" s="22" t="s">
        <v>10</v>
      </c>
      <c r="E96" s="22" t="s">
        <v>200</v>
      </c>
      <c r="F96" s="22"/>
      <c r="G96" s="19">
        <f>G97</f>
        <v>160.47200000000001</v>
      </c>
      <c r="H96" s="19">
        <v>160.471</v>
      </c>
    </row>
    <row r="97" spans="1:8" ht="65.25" customHeight="1">
      <c r="A97" s="7"/>
      <c r="B97" s="7" t="s">
        <v>191</v>
      </c>
      <c r="C97" s="22" t="s">
        <v>88</v>
      </c>
      <c r="D97" s="22" t="s">
        <v>10</v>
      </c>
      <c r="E97" s="22" t="s">
        <v>200</v>
      </c>
      <c r="F97" s="22" t="s">
        <v>189</v>
      </c>
      <c r="G97" s="19">
        <v>160.47200000000001</v>
      </c>
      <c r="H97" s="19">
        <v>160.471</v>
      </c>
    </row>
    <row r="98" spans="1:8" ht="50.1" customHeight="1">
      <c r="A98" s="7" t="s">
        <v>90</v>
      </c>
      <c r="B98" s="7" t="s">
        <v>90</v>
      </c>
      <c r="C98" s="22" t="s">
        <v>88</v>
      </c>
      <c r="D98" s="22" t="s">
        <v>10</v>
      </c>
      <c r="E98" s="22" t="s">
        <v>91</v>
      </c>
      <c r="F98" s="22"/>
      <c r="G98" s="19">
        <v>0</v>
      </c>
      <c r="H98" s="19">
        <v>0</v>
      </c>
    </row>
    <row r="99" spans="1:8" ht="66.95" customHeight="1">
      <c r="A99" s="7" t="s">
        <v>92</v>
      </c>
      <c r="B99" s="7" t="s">
        <v>169</v>
      </c>
      <c r="C99" s="8" t="s">
        <v>88</v>
      </c>
      <c r="D99" s="8" t="s">
        <v>10</v>
      </c>
      <c r="E99" s="8" t="s">
        <v>91</v>
      </c>
      <c r="F99" s="12" t="s">
        <v>168</v>
      </c>
      <c r="G99" s="9">
        <v>0</v>
      </c>
      <c r="H99" s="9">
        <v>0</v>
      </c>
    </row>
    <row r="100" spans="1:8" ht="50.1" customHeight="1">
      <c r="A100" s="7" t="s">
        <v>93</v>
      </c>
      <c r="B100" s="7" t="s">
        <v>93</v>
      </c>
      <c r="C100" s="8" t="s">
        <v>88</v>
      </c>
      <c r="D100" s="8" t="s">
        <v>10</v>
      </c>
      <c r="E100" s="8" t="s">
        <v>94</v>
      </c>
      <c r="F100" s="8"/>
      <c r="G100" s="9">
        <v>442.529</v>
      </c>
      <c r="H100" s="19">
        <v>432.33800000000002</v>
      </c>
    </row>
    <row r="101" spans="1:8" ht="33.4" customHeight="1">
      <c r="A101" s="7" t="s">
        <v>52</v>
      </c>
      <c r="B101" s="7" t="s">
        <v>52</v>
      </c>
      <c r="C101" s="8" t="s">
        <v>88</v>
      </c>
      <c r="D101" s="8" t="s">
        <v>10</v>
      </c>
      <c r="E101" s="8" t="s">
        <v>94</v>
      </c>
      <c r="F101" s="8" t="s">
        <v>53</v>
      </c>
      <c r="G101" s="9">
        <v>442.529</v>
      </c>
      <c r="H101" s="19">
        <v>432.33800000000002</v>
      </c>
    </row>
    <row r="102" spans="1:8" ht="33.4" customHeight="1">
      <c r="A102" s="7"/>
      <c r="B102" s="7" t="s">
        <v>185</v>
      </c>
      <c r="C102" s="8" t="s">
        <v>88</v>
      </c>
      <c r="D102" s="8" t="s">
        <v>10</v>
      </c>
      <c r="E102" s="8" t="s">
        <v>184</v>
      </c>
      <c r="F102" s="8"/>
      <c r="G102" s="9">
        <f>G103+G104</f>
        <v>1204.2384400000001</v>
      </c>
      <c r="H102" s="19">
        <f>H103+H104</f>
        <v>1204.2384400000001</v>
      </c>
    </row>
    <row r="103" spans="1:8" ht="33.4" customHeight="1">
      <c r="A103" s="7"/>
      <c r="B103" s="7" t="s">
        <v>16</v>
      </c>
      <c r="C103" s="26" t="s">
        <v>88</v>
      </c>
      <c r="D103" s="27" t="s">
        <v>10</v>
      </c>
      <c r="E103" s="27" t="s">
        <v>184</v>
      </c>
      <c r="F103" s="8" t="s">
        <v>17</v>
      </c>
      <c r="G103" s="9">
        <v>35</v>
      </c>
      <c r="H103" s="19">
        <v>35</v>
      </c>
    </row>
    <row r="104" spans="1:8" ht="33.4" customHeight="1">
      <c r="A104" s="7"/>
      <c r="B104" s="7" t="s">
        <v>169</v>
      </c>
      <c r="C104" s="8" t="s">
        <v>88</v>
      </c>
      <c r="D104" s="8" t="s">
        <v>10</v>
      </c>
      <c r="E104" s="8" t="s">
        <v>184</v>
      </c>
      <c r="F104" s="8" t="s">
        <v>168</v>
      </c>
      <c r="G104" s="9">
        <v>1169.2384400000001</v>
      </c>
      <c r="H104" s="19">
        <v>1169.2384400000001</v>
      </c>
    </row>
    <row r="105" spans="1:8" ht="33.4" customHeight="1">
      <c r="A105" s="7"/>
      <c r="B105" s="7" t="s">
        <v>187</v>
      </c>
      <c r="C105" s="8" t="s">
        <v>88</v>
      </c>
      <c r="D105" s="8" t="s">
        <v>10</v>
      </c>
      <c r="E105" s="8" t="s">
        <v>184</v>
      </c>
      <c r="F105" s="8" t="s">
        <v>186</v>
      </c>
      <c r="G105" s="9">
        <v>24.692</v>
      </c>
      <c r="H105" s="19">
        <v>24.692</v>
      </c>
    </row>
    <row r="106" spans="1:8" ht="16.7" customHeight="1">
      <c r="A106" s="7" t="s">
        <v>95</v>
      </c>
      <c r="B106" s="7" t="s">
        <v>95</v>
      </c>
      <c r="C106" s="8" t="s">
        <v>88</v>
      </c>
      <c r="D106" s="8" t="s">
        <v>57</v>
      </c>
      <c r="E106" s="8"/>
      <c r="F106" s="8"/>
      <c r="G106" s="9">
        <f>G107+G109+G111+G113</f>
        <v>7834.2609999999995</v>
      </c>
      <c r="H106" s="9">
        <f>H107+H109+H111+H113</f>
        <v>6316.848</v>
      </c>
    </row>
    <row r="107" spans="1:8" ht="66.95" customHeight="1">
      <c r="A107" s="7" t="s">
        <v>96</v>
      </c>
      <c r="B107" s="7" t="s">
        <v>96</v>
      </c>
      <c r="C107" s="8" t="s">
        <v>88</v>
      </c>
      <c r="D107" s="8" t="s">
        <v>57</v>
      </c>
      <c r="E107" s="8" t="s">
        <v>97</v>
      </c>
      <c r="F107" s="8"/>
      <c r="G107" s="9">
        <v>70</v>
      </c>
      <c r="H107" s="9">
        <v>70</v>
      </c>
    </row>
    <row r="108" spans="1:8" ht="33.4" customHeight="1">
      <c r="A108" s="7" t="s">
        <v>16</v>
      </c>
      <c r="B108" s="7" t="s">
        <v>16</v>
      </c>
      <c r="C108" s="8" t="s">
        <v>88</v>
      </c>
      <c r="D108" s="8" t="s">
        <v>57</v>
      </c>
      <c r="E108" s="8" t="s">
        <v>97</v>
      </c>
      <c r="F108" s="8" t="s">
        <v>17</v>
      </c>
      <c r="G108" s="9">
        <v>70</v>
      </c>
      <c r="H108" s="9">
        <v>70</v>
      </c>
    </row>
    <row r="109" spans="1:8" ht="66.95" customHeight="1">
      <c r="A109" s="7"/>
      <c r="B109" s="13" t="s">
        <v>146</v>
      </c>
      <c r="C109" s="12" t="s">
        <v>88</v>
      </c>
      <c r="D109" s="12" t="s">
        <v>57</v>
      </c>
      <c r="E109" s="12" t="s">
        <v>147</v>
      </c>
      <c r="F109" s="12"/>
      <c r="G109" s="9">
        <v>176.678</v>
      </c>
      <c r="H109" s="9">
        <v>136.739</v>
      </c>
    </row>
    <row r="110" spans="1:8" ht="66.95" customHeight="1">
      <c r="A110" s="7"/>
      <c r="B110" s="13" t="s">
        <v>16</v>
      </c>
      <c r="C110" s="12" t="s">
        <v>88</v>
      </c>
      <c r="D110" s="12" t="s">
        <v>57</v>
      </c>
      <c r="E110" s="12" t="s">
        <v>147</v>
      </c>
      <c r="F110" s="12" t="s">
        <v>17</v>
      </c>
      <c r="G110" s="9">
        <v>176.678</v>
      </c>
      <c r="H110" s="9">
        <v>136.739</v>
      </c>
    </row>
    <row r="111" spans="1:8" ht="66.95" customHeight="1">
      <c r="A111" s="7"/>
      <c r="B111" s="13" t="s">
        <v>155</v>
      </c>
      <c r="C111" s="12" t="s">
        <v>88</v>
      </c>
      <c r="D111" s="12" t="s">
        <v>57</v>
      </c>
      <c r="E111" s="12" t="s">
        <v>148</v>
      </c>
      <c r="F111" s="12"/>
      <c r="G111" s="9">
        <v>6647.5829999999996</v>
      </c>
      <c r="H111" s="9">
        <v>5170.7700000000004</v>
      </c>
    </row>
    <row r="112" spans="1:8" ht="66.95" customHeight="1">
      <c r="A112" s="7"/>
      <c r="B112" s="13" t="s">
        <v>149</v>
      </c>
      <c r="C112" s="12" t="s">
        <v>88</v>
      </c>
      <c r="D112" s="12" t="s">
        <v>57</v>
      </c>
      <c r="E112" s="12" t="s">
        <v>148</v>
      </c>
      <c r="F112" s="12" t="s">
        <v>98</v>
      </c>
      <c r="G112" s="9">
        <v>6647.5829999999996</v>
      </c>
      <c r="H112" s="9">
        <v>5170.7700000000004</v>
      </c>
    </row>
    <row r="113" spans="1:8" ht="117" customHeight="1">
      <c r="A113" s="7" t="s">
        <v>99</v>
      </c>
      <c r="B113" s="7" t="s">
        <v>99</v>
      </c>
      <c r="C113" s="8" t="s">
        <v>88</v>
      </c>
      <c r="D113" s="8" t="s">
        <v>57</v>
      </c>
      <c r="E113" s="8" t="s">
        <v>100</v>
      </c>
      <c r="F113" s="8"/>
      <c r="G113" s="9">
        <v>940</v>
      </c>
      <c r="H113" s="9">
        <v>939.33900000000006</v>
      </c>
    </row>
    <row r="114" spans="1:8" ht="100.15" customHeight="1">
      <c r="A114" s="7" t="s">
        <v>101</v>
      </c>
      <c r="B114" s="7" t="s">
        <v>101</v>
      </c>
      <c r="C114" s="8" t="s">
        <v>88</v>
      </c>
      <c r="D114" s="8" t="s">
        <v>57</v>
      </c>
      <c r="E114" s="8" t="s">
        <v>100</v>
      </c>
      <c r="F114" s="8" t="s">
        <v>102</v>
      </c>
      <c r="G114" s="9">
        <v>940</v>
      </c>
      <c r="H114" s="9">
        <v>939.33900000000006</v>
      </c>
    </row>
    <row r="115" spans="1:8" ht="16.7" customHeight="1">
      <c r="A115" s="7" t="s">
        <v>103</v>
      </c>
      <c r="B115" s="7" t="s">
        <v>103</v>
      </c>
      <c r="C115" s="8" t="s">
        <v>88</v>
      </c>
      <c r="D115" s="8" t="s">
        <v>59</v>
      </c>
      <c r="E115" s="8"/>
      <c r="F115" s="8"/>
      <c r="G115" s="9">
        <f>G116+G118+G120+G122+G126+G124+G128</f>
        <v>4678.8559999999998</v>
      </c>
      <c r="H115" s="9">
        <f>H116+H118+H120+H122+H126+H124+H128</f>
        <v>4672.6000000000004</v>
      </c>
    </row>
    <row r="116" spans="1:8" ht="33.4" customHeight="1">
      <c r="A116" s="7" t="s">
        <v>104</v>
      </c>
      <c r="B116" s="7" t="s">
        <v>104</v>
      </c>
      <c r="C116" s="8" t="s">
        <v>88</v>
      </c>
      <c r="D116" s="8" t="s">
        <v>59</v>
      </c>
      <c r="E116" s="8" t="s">
        <v>105</v>
      </c>
      <c r="F116" s="8"/>
      <c r="G116" s="9">
        <v>729.91200000000003</v>
      </c>
      <c r="H116" s="9">
        <v>725.96900000000005</v>
      </c>
    </row>
    <row r="117" spans="1:8" ht="33.4" customHeight="1">
      <c r="A117" s="7" t="s">
        <v>16</v>
      </c>
      <c r="B117" s="7" t="s">
        <v>16</v>
      </c>
      <c r="C117" s="8" t="s">
        <v>88</v>
      </c>
      <c r="D117" s="8" t="s">
        <v>59</v>
      </c>
      <c r="E117" s="8" t="s">
        <v>105</v>
      </c>
      <c r="F117" s="8" t="s">
        <v>17</v>
      </c>
      <c r="G117" s="9">
        <v>729.91200000000003</v>
      </c>
      <c r="H117" s="9">
        <v>725.96900000000005</v>
      </c>
    </row>
    <row r="118" spans="1:8" ht="33.4" customHeight="1">
      <c r="A118" s="7" t="s">
        <v>106</v>
      </c>
      <c r="B118" s="7" t="s">
        <v>106</v>
      </c>
      <c r="C118" s="8" t="s">
        <v>88</v>
      </c>
      <c r="D118" s="8" t="s">
        <v>59</v>
      </c>
      <c r="E118" s="8" t="s">
        <v>107</v>
      </c>
      <c r="F118" s="8"/>
      <c r="G118" s="9">
        <v>272.57900000000001</v>
      </c>
      <c r="H118" s="9">
        <v>272.57900000000001</v>
      </c>
    </row>
    <row r="119" spans="1:8" ht="33.4" customHeight="1">
      <c r="A119" s="7" t="s">
        <v>16</v>
      </c>
      <c r="B119" s="7" t="s">
        <v>16</v>
      </c>
      <c r="C119" s="8" t="s">
        <v>88</v>
      </c>
      <c r="D119" s="8" t="s">
        <v>59</v>
      </c>
      <c r="E119" s="8" t="s">
        <v>107</v>
      </c>
      <c r="F119" s="8" t="s">
        <v>17</v>
      </c>
      <c r="G119" s="9">
        <v>272.57900000000001</v>
      </c>
      <c r="H119" s="9">
        <v>272.57900000000001</v>
      </c>
    </row>
    <row r="120" spans="1:8" ht="33.4" customHeight="1">
      <c r="A120" s="7" t="s">
        <v>108</v>
      </c>
      <c r="B120" s="7" t="s">
        <v>108</v>
      </c>
      <c r="C120" s="8" t="s">
        <v>88</v>
      </c>
      <c r="D120" s="8" t="s">
        <v>59</v>
      </c>
      <c r="E120" s="8" t="s">
        <v>109</v>
      </c>
      <c r="F120" s="8"/>
      <c r="G120" s="9">
        <v>635.19000000000005</v>
      </c>
      <c r="H120" s="9">
        <v>632.87300000000005</v>
      </c>
    </row>
    <row r="121" spans="1:8" ht="33.4" customHeight="1">
      <c r="A121" s="7" t="s">
        <v>16</v>
      </c>
      <c r="B121" s="7" t="s">
        <v>16</v>
      </c>
      <c r="C121" s="8" t="s">
        <v>88</v>
      </c>
      <c r="D121" s="8" t="s">
        <v>59</v>
      </c>
      <c r="E121" s="8" t="s">
        <v>109</v>
      </c>
      <c r="F121" s="8" t="s">
        <v>17</v>
      </c>
      <c r="G121" s="9">
        <v>635.19000000000005</v>
      </c>
      <c r="H121" s="9">
        <v>632.87300000000005</v>
      </c>
    </row>
    <row r="122" spans="1:8" ht="33.4" customHeight="1">
      <c r="A122" s="7" t="s">
        <v>110</v>
      </c>
      <c r="B122" s="7" t="s">
        <v>110</v>
      </c>
      <c r="C122" s="8" t="s">
        <v>88</v>
      </c>
      <c r="D122" s="8" t="s">
        <v>59</v>
      </c>
      <c r="E122" s="8" t="s">
        <v>111</v>
      </c>
      <c r="F122" s="8"/>
      <c r="G122" s="9">
        <v>8.6</v>
      </c>
      <c r="H122" s="9">
        <v>8.6</v>
      </c>
    </row>
    <row r="123" spans="1:8" ht="33.4" customHeight="1">
      <c r="A123" s="7" t="s">
        <v>16</v>
      </c>
      <c r="B123" s="7" t="s">
        <v>16</v>
      </c>
      <c r="C123" s="8" t="s">
        <v>88</v>
      </c>
      <c r="D123" s="8" t="s">
        <v>59</v>
      </c>
      <c r="E123" s="8" t="s">
        <v>111</v>
      </c>
      <c r="F123" s="8" t="s">
        <v>17</v>
      </c>
      <c r="G123" s="9">
        <v>8.6</v>
      </c>
      <c r="H123" s="9">
        <v>8.6</v>
      </c>
    </row>
    <row r="124" spans="1:8" ht="33.4" customHeight="1">
      <c r="A124" s="7"/>
      <c r="B124" s="13" t="s">
        <v>150</v>
      </c>
      <c r="C124" s="12" t="s">
        <v>88</v>
      </c>
      <c r="D124" s="12" t="s">
        <v>59</v>
      </c>
      <c r="E124" s="12" t="s">
        <v>151</v>
      </c>
      <c r="F124" s="8"/>
      <c r="G124" s="9">
        <v>1295.93</v>
      </c>
      <c r="H124" s="9">
        <v>1295.934</v>
      </c>
    </row>
    <row r="125" spans="1:8" ht="33.4" customHeight="1">
      <c r="A125" s="7"/>
      <c r="B125" s="13" t="s">
        <v>16</v>
      </c>
      <c r="C125" s="12" t="s">
        <v>88</v>
      </c>
      <c r="D125" s="12" t="s">
        <v>59</v>
      </c>
      <c r="E125" s="12" t="s">
        <v>151</v>
      </c>
      <c r="F125" s="12" t="s">
        <v>17</v>
      </c>
      <c r="G125" s="9">
        <v>1295.93</v>
      </c>
      <c r="H125" s="9">
        <v>1295.934</v>
      </c>
    </row>
    <row r="126" spans="1:8" ht="117" customHeight="1">
      <c r="A126" s="7" t="s">
        <v>79</v>
      </c>
      <c r="B126" s="24" t="s">
        <v>181</v>
      </c>
      <c r="C126" s="8" t="s">
        <v>88</v>
      </c>
      <c r="D126" s="8" t="s">
        <v>59</v>
      </c>
      <c r="E126" s="8" t="s">
        <v>182</v>
      </c>
      <c r="F126" s="22"/>
      <c r="G126" s="9">
        <v>1736.645</v>
      </c>
      <c r="H126" s="9">
        <v>1736.645</v>
      </c>
    </row>
    <row r="127" spans="1:8" ht="33.4" customHeight="1">
      <c r="A127" s="7" t="s">
        <v>16</v>
      </c>
      <c r="B127" s="7" t="s">
        <v>16</v>
      </c>
      <c r="C127" s="8" t="s">
        <v>88</v>
      </c>
      <c r="D127" s="8" t="s">
        <v>59</v>
      </c>
      <c r="E127" s="8" t="s">
        <v>182</v>
      </c>
      <c r="F127" s="22" t="s">
        <v>17</v>
      </c>
      <c r="G127" s="9">
        <v>1736.645</v>
      </c>
      <c r="H127" s="9">
        <v>1736.645</v>
      </c>
    </row>
    <row r="128" spans="1:8" ht="33.4" customHeight="1">
      <c r="A128" s="7"/>
      <c r="B128" s="13" t="s">
        <v>152</v>
      </c>
      <c r="C128" s="12" t="s">
        <v>88</v>
      </c>
      <c r="D128" s="12" t="s">
        <v>59</v>
      </c>
      <c r="E128" s="12" t="s">
        <v>153</v>
      </c>
      <c r="F128" s="8"/>
      <c r="G128" s="11">
        <v>0</v>
      </c>
      <c r="H128" s="9">
        <v>0</v>
      </c>
    </row>
    <row r="129" spans="1:8" ht="33.4" customHeight="1">
      <c r="A129" s="7"/>
      <c r="B129" s="13" t="s">
        <v>16</v>
      </c>
      <c r="C129" s="12" t="s">
        <v>88</v>
      </c>
      <c r="D129" s="12" t="s">
        <v>59</v>
      </c>
      <c r="E129" s="12" t="s">
        <v>153</v>
      </c>
      <c r="F129" s="12" t="s">
        <v>17</v>
      </c>
      <c r="G129" s="9">
        <v>0</v>
      </c>
      <c r="H129" s="9">
        <v>0</v>
      </c>
    </row>
    <row r="130" spans="1:8" ht="16.7" customHeight="1">
      <c r="A130" s="5" t="s">
        <v>112</v>
      </c>
      <c r="B130" s="5" t="s">
        <v>112</v>
      </c>
      <c r="C130" s="4" t="s">
        <v>113</v>
      </c>
      <c r="D130" s="4" t="s">
        <v>11</v>
      </c>
      <c r="E130" s="4"/>
      <c r="F130" s="4"/>
      <c r="G130" s="9">
        <f>G131</f>
        <v>368.44686000000002</v>
      </c>
      <c r="H130" s="9">
        <f>H131</f>
        <v>368.44691</v>
      </c>
    </row>
    <row r="131" spans="1:8" ht="16.7" customHeight="1">
      <c r="A131" s="7" t="s">
        <v>114</v>
      </c>
      <c r="B131" s="7" t="s">
        <v>114</v>
      </c>
      <c r="C131" s="8" t="s">
        <v>113</v>
      </c>
      <c r="D131" s="8" t="s">
        <v>113</v>
      </c>
      <c r="E131" s="8"/>
      <c r="F131" s="8"/>
      <c r="G131" s="9">
        <f>G132</f>
        <v>368.44686000000002</v>
      </c>
      <c r="H131" s="9">
        <f>H132</f>
        <v>368.44691</v>
      </c>
    </row>
    <row r="132" spans="1:8" ht="33.4" customHeight="1">
      <c r="A132" s="7" t="s">
        <v>115</v>
      </c>
      <c r="B132" s="7" t="s">
        <v>115</v>
      </c>
      <c r="C132" s="8" t="s">
        <v>113</v>
      </c>
      <c r="D132" s="8" t="s">
        <v>113</v>
      </c>
      <c r="E132" s="8" t="s">
        <v>116</v>
      </c>
      <c r="F132" s="8"/>
      <c r="G132" s="9">
        <f>G133+G134+G135</f>
        <v>368.44686000000002</v>
      </c>
      <c r="H132" s="9">
        <f>H133+H134+H135</f>
        <v>368.44691</v>
      </c>
    </row>
    <row r="133" spans="1:8" ht="33.4" customHeight="1">
      <c r="A133" s="7" t="s">
        <v>117</v>
      </c>
      <c r="B133" s="7" t="s">
        <v>117</v>
      </c>
      <c r="C133" s="8" t="s">
        <v>113</v>
      </c>
      <c r="D133" s="8" t="s">
        <v>113</v>
      </c>
      <c r="E133" s="8" t="s">
        <v>116</v>
      </c>
      <c r="F133" s="8" t="s">
        <v>118</v>
      </c>
      <c r="G133" s="9">
        <v>160.09786</v>
      </c>
      <c r="H133" s="9">
        <v>160.09786</v>
      </c>
    </row>
    <row r="134" spans="1:8" ht="66" customHeight="1">
      <c r="A134" s="7" t="s">
        <v>119</v>
      </c>
      <c r="B134" s="7" t="s">
        <v>119</v>
      </c>
      <c r="C134" s="8" t="s">
        <v>113</v>
      </c>
      <c r="D134" s="8" t="s">
        <v>113</v>
      </c>
      <c r="E134" s="8" t="s">
        <v>116</v>
      </c>
      <c r="F134" s="8" t="s">
        <v>120</v>
      </c>
      <c r="G134" s="9">
        <v>48.348999999999997</v>
      </c>
      <c r="H134" s="19">
        <v>48.349049999999998</v>
      </c>
    </row>
    <row r="135" spans="1:8" ht="42.75" customHeight="1">
      <c r="A135" s="7"/>
      <c r="B135" s="7" t="s">
        <v>16</v>
      </c>
      <c r="C135" s="8" t="s">
        <v>113</v>
      </c>
      <c r="D135" s="8" t="s">
        <v>113</v>
      </c>
      <c r="E135" s="8" t="s">
        <v>116</v>
      </c>
      <c r="F135" s="12" t="s">
        <v>17</v>
      </c>
      <c r="G135" s="9">
        <v>160</v>
      </c>
      <c r="H135" s="19">
        <v>160</v>
      </c>
    </row>
    <row r="136" spans="1:8" ht="16.7" customHeight="1">
      <c r="A136" s="5" t="s">
        <v>121</v>
      </c>
      <c r="B136" s="5" t="s">
        <v>121</v>
      </c>
      <c r="C136" s="4" t="s">
        <v>122</v>
      </c>
      <c r="D136" s="4" t="s">
        <v>11</v>
      </c>
      <c r="E136" s="4"/>
      <c r="F136" s="4"/>
      <c r="G136" s="6">
        <f>G137+G158</f>
        <v>14575.386</v>
      </c>
      <c r="H136" s="6">
        <f>H137+H158</f>
        <v>14508.359000000002</v>
      </c>
    </row>
    <row r="137" spans="1:8" ht="16.7" customHeight="1">
      <c r="A137" s="7" t="s">
        <v>123</v>
      </c>
      <c r="B137" s="7" t="s">
        <v>123</v>
      </c>
      <c r="C137" s="8" t="s">
        <v>122</v>
      </c>
      <c r="D137" s="8" t="s">
        <v>10</v>
      </c>
      <c r="E137" s="8"/>
      <c r="F137" s="8"/>
      <c r="G137" s="9">
        <f>G138+G148+G156+G143+G153+G146</f>
        <v>14487.886</v>
      </c>
      <c r="H137" s="9">
        <f>H138+H148+H156+H143+H153+H146</f>
        <v>14420.859000000002</v>
      </c>
    </row>
    <row r="138" spans="1:8" ht="50.1" customHeight="1">
      <c r="A138" s="7" t="s">
        <v>124</v>
      </c>
      <c r="B138" s="7" t="s">
        <v>124</v>
      </c>
      <c r="C138" s="8" t="s">
        <v>122</v>
      </c>
      <c r="D138" s="8" t="s">
        <v>10</v>
      </c>
      <c r="E138" s="8" t="s">
        <v>125</v>
      </c>
      <c r="F138" s="8"/>
      <c r="G138" s="9">
        <f>G139+G140+G141+G142</f>
        <v>5926.3789999999999</v>
      </c>
      <c r="H138" s="9">
        <f>H139+H140+H141+H142</f>
        <v>5861.1100000000006</v>
      </c>
    </row>
    <row r="139" spans="1:8" ht="33.4" customHeight="1">
      <c r="A139" s="7" t="s">
        <v>117</v>
      </c>
      <c r="B139" s="7" t="s">
        <v>117</v>
      </c>
      <c r="C139" s="8" t="s">
        <v>122</v>
      </c>
      <c r="D139" s="8" t="s">
        <v>10</v>
      </c>
      <c r="E139" s="8" t="s">
        <v>125</v>
      </c>
      <c r="F139" s="8" t="s">
        <v>118</v>
      </c>
      <c r="G139" s="9">
        <v>1300.1659999999999</v>
      </c>
      <c r="H139" s="9">
        <v>1268.893</v>
      </c>
    </row>
    <row r="140" spans="1:8" ht="83.65" customHeight="1">
      <c r="A140" s="7" t="s">
        <v>119</v>
      </c>
      <c r="B140" s="7" t="s">
        <v>119</v>
      </c>
      <c r="C140" s="8" t="s">
        <v>122</v>
      </c>
      <c r="D140" s="8" t="s">
        <v>10</v>
      </c>
      <c r="E140" s="8" t="s">
        <v>125</v>
      </c>
      <c r="F140" s="8" t="s">
        <v>120</v>
      </c>
      <c r="G140" s="9">
        <v>508</v>
      </c>
      <c r="H140" s="19">
        <v>495.077</v>
      </c>
    </row>
    <row r="141" spans="1:8" ht="33.4" customHeight="1">
      <c r="A141" s="7" t="s">
        <v>16</v>
      </c>
      <c r="B141" s="7" t="s">
        <v>16</v>
      </c>
      <c r="C141" s="8" t="s">
        <v>122</v>
      </c>
      <c r="D141" s="8" t="s">
        <v>10</v>
      </c>
      <c r="E141" s="8" t="s">
        <v>125</v>
      </c>
      <c r="F141" s="8" t="s">
        <v>17</v>
      </c>
      <c r="G141" s="9">
        <v>4118.2129999999997</v>
      </c>
      <c r="H141" s="9">
        <v>4097.1400000000003</v>
      </c>
    </row>
    <row r="142" spans="1:8" ht="33.4" customHeight="1">
      <c r="A142" s="7" t="s">
        <v>52</v>
      </c>
      <c r="B142" s="7" t="s">
        <v>52</v>
      </c>
      <c r="C142" s="8" t="s">
        <v>122</v>
      </c>
      <c r="D142" s="8" t="s">
        <v>10</v>
      </c>
      <c r="E142" s="8" t="s">
        <v>125</v>
      </c>
      <c r="F142" s="8" t="s">
        <v>53</v>
      </c>
      <c r="G142" s="9">
        <v>0</v>
      </c>
      <c r="H142" s="9">
        <v>0</v>
      </c>
    </row>
    <row r="143" spans="1:8" ht="83.65" customHeight="1">
      <c r="A143" s="7"/>
      <c r="B143" s="7" t="s">
        <v>126</v>
      </c>
      <c r="C143" s="12" t="s">
        <v>122</v>
      </c>
      <c r="D143" s="12" t="s">
        <v>10</v>
      </c>
      <c r="E143" s="12" t="s">
        <v>156</v>
      </c>
      <c r="F143" s="8"/>
      <c r="G143" s="9">
        <f>G144+G145</f>
        <v>2744.6</v>
      </c>
      <c r="H143" s="9">
        <f>H144+H145</f>
        <v>2744.6</v>
      </c>
    </row>
    <row r="144" spans="1:8" ht="83.65" customHeight="1">
      <c r="A144" s="7"/>
      <c r="B144" s="7" t="s">
        <v>117</v>
      </c>
      <c r="C144" s="8" t="s">
        <v>122</v>
      </c>
      <c r="D144" s="12" t="s">
        <v>10</v>
      </c>
      <c r="E144" s="12" t="s">
        <v>156</v>
      </c>
      <c r="F144" s="12" t="s">
        <v>118</v>
      </c>
      <c r="G144" s="9">
        <v>2134.6</v>
      </c>
      <c r="H144" s="9">
        <v>2134.6</v>
      </c>
    </row>
    <row r="145" spans="1:8" ht="83.65" customHeight="1">
      <c r="A145" s="7"/>
      <c r="B145" s="7" t="s">
        <v>119</v>
      </c>
      <c r="C145" s="8" t="s">
        <v>122</v>
      </c>
      <c r="D145" s="8" t="s">
        <v>10</v>
      </c>
      <c r="E145" s="12" t="s">
        <v>156</v>
      </c>
      <c r="F145" s="12" t="s">
        <v>120</v>
      </c>
      <c r="G145" s="9">
        <v>610</v>
      </c>
      <c r="H145" s="9">
        <v>610</v>
      </c>
    </row>
    <row r="146" spans="1:8" ht="83.65" customHeight="1">
      <c r="A146" s="7"/>
      <c r="B146" s="7" t="s">
        <v>190</v>
      </c>
      <c r="C146" s="8" t="s">
        <v>122</v>
      </c>
      <c r="D146" s="12" t="s">
        <v>10</v>
      </c>
      <c r="E146" s="8" t="s">
        <v>188</v>
      </c>
      <c r="F146" s="12"/>
      <c r="G146" s="9">
        <v>4023.6</v>
      </c>
      <c r="H146" s="9">
        <v>4023.6</v>
      </c>
    </row>
    <row r="147" spans="1:8" ht="83.65" customHeight="1">
      <c r="A147" s="7"/>
      <c r="B147" s="7" t="s">
        <v>191</v>
      </c>
      <c r="C147" s="8" t="s">
        <v>122</v>
      </c>
      <c r="D147" s="8" t="s">
        <v>10</v>
      </c>
      <c r="E147" s="8" t="s">
        <v>188</v>
      </c>
      <c r="F147" s="8" t="s">
        <v>189</v>
      </c>
      <c r="G147" s="9">
        <v>4023.6</v>
      </c>
      <c r="H147" s="9">
        <v>4023.6</v>
      </c>
    </row>
    <row r="148" spans="1:8" ht="50.1" customHeight="1">
      <c r="A148" s="7" t="s">
        <v>124</v>
      </c>
      <c r="B148" s="7" t="s">
        <v>124</v>
      </c>
      <c r="C148" s="8" t="s">
        <v>122</v>
      </c>
      <c r="D148" s="8" t="s">
        <v>10</v>
      </c>
      <c r="E148" s="8" t="s">
        <v>127</v>
      </c>
      <c r="F148" s="8"/>
      <c r="G148" s="9">
        <f>G149+G150+G151+G152</f>
        <v>845.30799999999999</v>
      </c>
      <c r="H148" s="9">
        <f>H149+H150+H151+H152</f>
        <v>843.553</v>
      </c>
    </row>
    <row r="149" spans="1:8" ht="33.4" customHeight="1">
      <c r="A149" s="7" t="s">
        <v>117</v>
      </c>
      <c r="B149" s="7" t="s">
        <v>117</v>
      </c>
      <c r="C149" s="8" t="s">
        <v>122</v>
      </c>
      <c r="D149" s="8" t="s">
        <v>10</v>
      </c>
      <c r="E149" s="8" t="s">
        <v>127</v>
      </c>
      <c r="F149" s="8" t="s">
        <v>118</v>
      </c>
      <c r="G149" s="9">
        <v>457.74799999999999</v>
      </c>
      <c r="H149" s="9">
        <v>457.74799999999999</v>
      </c>
    </row>
    <row r="150" spans="1:8" ht="83.65" customHeight="1">
      <c r="A150" s="7" t="s">
        <v>119</v>
      </c>
      <c r="B150" s="7" t="s">
        <v>119</v>
      </c>
      <c r="C150" s="8" t="s">
        <v>122</v>
      </c>
      <c r="D150" s="8" t="s">
        <v>10</v>
      </c>
      <c r="E150" s="8" t="s">
        <v>127</v>
      </c>
      <c r="F150" s="8" t="s">
        <v>120</v>
      </c>
      <c r="G150" s="9">
        <v>180.251</v>
      </c>
      <c r="H150" s="9">
        <v>180.251</v>
      </c>
    </row>
    <row r="151" spans="1:8" ht="33.4" customHeight="1">
      <c r="A151" s="7" t="s">
        <v>16</v>
      </c>
      <c r="B151" s="7" t="s">
        <v>16</v>
      </c>
      <c r="C151" s="8" t="s">
        <v>122</v>
      </c>
      <c r="D151" s="8" t="s">
        <v>10</v>
      </c>
      <c r="E151" s="8" t="s">
        <v>127</v>
      </c>
      <c r="F151" s="8" t="s">
        <v>17</v>
      </c>
      <c r="G151" s="9">
        <v>207.309</v>
      </c>
      <c r="H151" s="9">
        <v>205.554</v>
      </c>
    </row>
    <row r="152" spans="1:8" ht="33.4" customHeight="1">
      <c r="A152" s="7"/>
      <c r="B152" s="7" t="s">
        <v>52</v>
      </c>
      <c r="C152" s="8" t="s">
        <v>122</v>
      </c>
      <c r="D152" s="8" t="s">
        <v>10</v>
      </c>
      <c r="E152" s="8" t="s">
        <v>127</v>
      </c>
      <c r="F152" s="14" t="s">
        <v>53</v>
      </c>
      <c r="G152" s="20">
        <v>0</v>
      </c>
      <c r="H152" s="20">
        <v>0</v>
      </c>
    </row>
    <row r="153" spans="1:8" ht="83.65" customHeight="1">
      <c r="A153" s="7"/>
      <c r="B153" s="7" t="s">
        <v>126</v>
      </c>
      <c r="C153" s="12" t="s">
        <v>122</v>
      </c>
      <c r="D153" s="12" t="s">
        <v>10</v>
      </c>
      <c r="E153" s="12" t="s">
        <v>170</v>
      </c>
      <c r="F153" s="8"/>
      <c r="G153" s="9">
        <f>G154+G155</f>
        <v>519.79899999999998</v>
      </c>
      <c r="H153" s="9">
        <f>H154+H155</f>
        <v>519.79899999999998</v>
      </c>
    </row>
    <row r="154" spans="1:8" ht="83.65" customHeight="1">
      <c r="A154" s="7"/>
      <c r="B154" s="7" t="s">
        <v>117</v>
      </c>
      <c r="C154" s="8" t="s">
        <v>122</v>
      </c>
      <c r="D154" s="12" t="s">
        <v>10</v>
      </c>
      <c r="E154" s="12" t="s">
        <v>170</v>
      </c>
      <c r="F154" s="12" t="s">
        <v>118</v>
      </c>
      <c r="G154" s="9">
        <v>384.92399999999998</v>
      </c>
      <c r="H154" s="9">
        <v>384.92399999999998</v>
      </c>
    </row>
    <row r="155" spans="1:8" ht="72.75" customHeight="1">
      <c r="A155" s="7"/>
      <c r="B155" s="7" t="s">
        <v>119</v>
      </c>
      <c r="C155" s="8" t="s">
        <v>122</v>
      </c>
      <c r="D155" s="8" t="s">
        <v>10</v>
      </c>
      <c r="E155" s="12" t="s">
        <v>170</v>
      </c>
      <c r="F155" s="12" t="s">
        <v>120</v>
      </c>
      <c r="G155" s="9">
        <v>134.875</v>
      </c>
      <c r="H155" s="9">
        <v>134.875</v>
      </c>
    </row>
    <row r="156" spans="1:8" ht="80.25" customHeight="1">
      <c r="A156" s="7"/>
      <c r="B156" s="21" t="s">
        <v>150</v>
      </c>
      <c r="C156" s="22" t="s">
        <v>122</v>
      </c>
      <c r="D156" s="22" t="s">
        <v>10</v>
      </c>
      <c r="E156" s="22" t="s">
        <v>151</v>
      </c>
      <c r="F156" s="22"/>
      <c r="G156" s="19">
        <v>428.2</v>
      </c>
      <c r="H156" s="9">
        <v>428.197</v>
      </c>
    </row>
    <row r="157" spans="1:8" ht="34.5" customHeight="1">
      <c r="A157" s="7"/>
      <c r="B157" s="7" t="s">
        <v>16</v>
      </c>
      <c r="C157" s="22" t="s">
        <v>122</v>
      </c>
      <c r="D157" s="22" t="s">
        <v>10</v>
      </c>
      <c r="E157" s="22" t="s">
        <v>151</v>
      </c>
      <c r="F157" s="22" t="s">
        <v>17</v>
      </c>
      <c r="G157" s="19">
        <v>428.2</v>
      </c>
      <c r="H157" s="9">
        <v>428.197</v>
      </c>
    </row>
    <row r="158" spans="1:8" ht="30.75" customHeight="1">
      <c r="A158" s="7"/>
      <c r="B158" s="16" t="s">
        <v>171</v>
      </c>
      <c r="C158" s="17" t="s">
        <v>122</v>
      </c>
      <c r="D158" s="17" t="s">
        <v>13</v>
      </c>
      <c r="E158" s="17"/>
      <c r="F158" s="17"/>
      <c r="G158" s="18">
        <v>87.5</v>
      </c>
      <c r="H158" s="18">
        <v>87.5</v>
      </c>
    </row>
    <row r="159" spans="1:8" ht="30.75" customHeight="1">
      <c r="A159" s="7"/>
      <c r="B159" s="21" t="s">
        <v>172</v>
      </c>
      <c r="C159" s="22" t="s">
        <v>122</v>
      </c>
      <c r="D159" s="22" t="s">
        <v>13</v>
      </c>
      <c r="E159" s="22" t="s">
        <v>173</v>
      </c>
      <c r="F159" s="22"/>
      <c r="G159" s="19">
        <v>87.5</v>
      </c>
      <c r="H159" s="19">
        <v>87.5</v>
      </c>
    </row>
    <row r="160" spans="1:8" ht="24.75" customHeight="1">
      <c r="A160" s="7"/>
      <c r="B160" s="21" t="s">
        <v>16</v>
      </c>
      <c r="C160" s="22" t="s">
        <v>122</v>
      </c>
      <c r="D160" s="22" t="s">
        <v>13</v>
      </c>
      <c r="E160" s="22" t="s">
        <v>173</v>
      </c>
      <c r="F160" s="22" t="s">
        <v>17</v>
      </c>
      <c r="G160" s="19">
        <v>87.5</v>
      </c>
      <c r="H160" s="19">
        <v>87.5</v>
      </c>
    </row>
    <row r="161" spans="1:8" ht="28.5" customHeight="1">
      <c r="A161" s="7"/>
      <c r="B161" s="13" t="s">
        <v>16</v>
      </c>
      <c r="C161" s="12" t="s">
        <v>122</v>
      </c>
      <c r="D161" s="12" t="s">
        <v>10</v>
      </c>
      <c r="E161" s="12" t="s">
        <v>151</v>
      </c>
      <c r="F161" s="12" t="s">
        <v>17</v>
      </c>
      <c r="G161" s="9">
        <v>87.5</v>
      </c>
      <c r="H161" s="9">
        <v>87.5</v>
      </c>
    </row>
    <row r="162" spans="1:8" ht="16.7" customHeight="1">
      <c r="A162" s="5" t="s">
        <v>128</v>
      </c>
      <c r="B162" s="5" t="s">
        <v>128</v>
      </c>
      <c r="C162" s="4" t="s">
        <v>68</v>
      </c>
      <c r="D162" s="4" t="s">
        <v>11</v>
      </c>
      <c r="E162" s="4"/>
      <c r="F162" s="4"/>
      <c r="G162" s="6">
        <f>G163+G166</f>
        <v>660</v>
      </c>
      <c r="H162" s="6">
        <f>H163+H166</f>
        <v>636.51099999999997</v>
      </c>
    </row>
    <row r="163" spans="1:8" ht="16.7" customHeight="1">
      <c r="A163" s="7" t="s">
        <v>129</v>
      </c>
      <c r="B163" s="7" t="s">
        <v>129</v>
      </c>
      <c r="C163" s="8" t="s">
        <v>68</v>
      </c>
      <c r="D163" s="8" t="s">
        <v>10</v>
      </c>
      <c r="E163" s="8"/>
      <c r="F163" s="8"/>
      <c r="G163" s="9">
        <v>660</v>
      </c>
      <c r="H163" s="9">
        <v>636.51099999999997</v>
      </c>
    </row>
    <row r="164" spans="1:8" ht="50.1" customHeight="1">
      <c r="A164" s="7" t="s">
        <v>130</v>
      </c>
      <c r="B164" s="7" t="s">
        <v>130</v>
      </c>
      <c r="C164" s="8" t="s">
        <v>68</v>
      </c>
      <c r="D164" s="8" t="s">
        <v>10</v>
      </c>
      <c r="E164" s="8" t="s">
        <v>131</v>
      </c>
      <c r="F164" s="8"/>
      <c r="G164" s="9">
        <v>660</v>
      </c>
      <c r="H164" s="9">
        <v>636.51099999999997</v>
      </c>
    </row>
    <row r="165" spans="1:8" ht="42" customHeight="1">
      <c r="A165" s="7" t="s">
        <v>132</v>
      </c>
      <c r="B165" s="7" t="s">
        <v>175</v>
      </c>
      <c r="C165" s="8" t="s">
        <v>68</v>
      </c>
      <c r="D165" s="8" t="s">
        <v>10</v>
      </c>
      <c r="E165" s="8" t="s">
        <v>131</v>
      </c>
      <c r="F165" s="12" t="s">
        <v>174</v>
      </c>
      <c r="G165" s="9">
        <v>660</v>
      </c>
      <c r="H165" s="9">
        <v>636.51099999999997</v>
      </c>
    </row>
    <row r="166" spans="1:8" ht="16.7" customHeight="1">
      <c r="A166" s="7" t="s">
        <v>133</v>
      </c>
      <c r="B166" s="7" t="s">
        <v>133</v>
      </c>
      <c r="C166" s="8" t="s">
        <v>68</v>
      </c>
      <c r="D166" s="8" t="s">
        <v>59</v>
      </c>
      <c r="E166" s="8"/>
      <c r="F166" s="8"/>
      <c r="G166" s="11">
        <v>0</v>
      </c>
      <c r="H166" s="9">
        <f>H167</f>
        <v>0</v>
      </c>
    </row>
    <row r="167" spans="1:8" ht="75" customHeight="1">
      <c r="A167" s="7" t="s">
        <v>136</v>
      </c>
      <c r="B167" s="7" t="s">
        <v>178</v>
      </c>
      <c r="C167" s="8" t="s">
        <v>68</v>
      </c>
      <c r="D167" s="8" t="s">
        <v>59</v>
      </c>
      <c r="E167" s="12" t="s">
        <v>176</v>
      </c>
      <c r="F167" s="8"/>
      <c r="G167" s="9">
        <v>0</v>
      </c>
      <c r="H167" s="9">
        <v>0</v>
      </c>
    </row>
    <row r="168" spans="1:8" ht="33.4" customHeight="1">
      <c r="A168" s="7" t="s">
        <v>134</v>
      </c>
      <c r="B168" s="7" t="s">
        <v>134</v>
      </c>
      <c r="C168" s="8" t="s">
        <v>68</v>
      </c>
      <c r="D168" s="8" t="s">
        <v>59</v>
      </c>
      <c r="E168" s="8" t="s">
        <v>176</v>
      </c>
      <c r="F168" s="8" t="s">
        <v>135</v>
      </c>
      <c r="G168" s="9">
        <v>0</v>
      </c>
      <c r="H168" s="9">
        <v>0</v>
      </c>
    </row>
    <row r="169" spans="1:8" ht="16.7" customHeight="1">
      <c r="A169" s="5" t="s">
        <v>137</v>
      </c>
      <c r="B169" s="5" t="s">
        <v>137</v>
      </c>
      <c r="C169" s="4" t="s">
        <v>41</v>
      </c>
      <c r="D169" s="4" t="s">
        <v>11</v>
      </c>
      <c r="E169" s="4"/>
      <c r="F169" s="4"/>
      <c r="G169" s="6">
        <f>G170</f>
        <v>1463.6310000000001</v>
      </c>
      <c r="H169" s="6">
        <f>H170</f>
        <v>1463.6310000000001</v>
      </c>
    </row>
    <row r="170" spans="1:8" ht="16.7" customHeight="1">
      <c r="A170" s="7" t="s">
        <v>138</v>
      </c>
      <c r="B170" s="7" t="s">
        <v>138</v>
      </c>
      <c r="C170" s="8" t="s">
        <v>41</v>
      </c>
      <c r="D170" s="8" t="s">
        <v>10</v>
      </c>
      <c r="E170" s="8"/>
      <c r="F170" s="8"/>
      <c r="G170" s="9">
        <f>G171</f>
        <v>1463.6310000000001</v>
      </c>
      <c r="H170" s="9">
        <f>H171</f>
        <v>1463.6310000000001</v>
      </c>
    </row>
    <row r="171" spans="1:8" ht="50.1" customHeight="1">
      <c r="A171" s="7" t="s">
        <v>124</v>
      </c>
      <c r="B171" s="7" t="s">
        <v>124</v>
      </c>
      <c r="C171" s="8" t="s">
        <v>41</v>
      </c>
      <c r="D171" s="8" t="s">
        <v>10</v>
      </c>
      <c r="E171" s="8" t="s">
        <v>139</v>
      </c>
      <c r="F171" s="8"/>
      <c r="G171" s="9">
        <f>G172+G173+G174+G175+G176</f>
        <v>1463.6310000000001</v>
      </c>
      <c r="H171" s="9">
        <f>H172+H173+H174+H175+H176</f>
        <v>1463.6310000000001</v>
      </c>
    </row>
    <row r="172" spans="1:8" ht="33.4" customHeight="1">
      <c r="A172" s="7" t="s">
        <v>117</v>
      </c>
      <c r="B172" s="7" t="s">
        <v>117</v>
      </c>
      <c r="C172" s="8" t="s">
        <v>41</v>
      </c>
      <c r="D172" s="8" t="s">
        <v>10</v>
      </c>
      <c r="E172" s="8" t="s">
        <v>139</v>
      </c>
      <c r="F172" s="8" t="s">
        <v>118</v>
      </c>
      <c r="G172" s="9">
        <v>890.02499999999998</v>
      </c>
      <c r="H172" s="9">
        <v>890.02499999999998</v>
      </c>
    </row>
    <row r="173" spans="1:8" ht="83.65" customHeight="1">
      <c r="A173" s="7" t="s">
        <v>140</v>
      </c>
      <c r="B173" s="7" t="s">
        <v>140</v>
      </c>
      <c r="C173" s="8" t="s">
        <v>41</v>
      </c>
      <c r="D173" s="8" t="s">
        <v>10</v>
      </c>
      <c r="E173" s="8" t="s">
        <v>139</v>
      </c>
      <c r="F173" s="8" t="s">
        <v>141</v>
      </c>
      <c r="G173" s="9">
        <v>140.5</v>
      </c>
      <c r="H173" s="19">
        <v>140.5</v>
      </c>
    </row>
    <row r="174" spans="1:8" ht="83.65" customHeight="1">
      <c r="A174" s="7" t="s">
        <v>119</v>
      </c>
      <c r="B174" s="7" t="s">
        <v>119</v>
      </c>
      <c r="C174" s="8" t="s">
        <v>41</v>
      </c>
      <c r="D174" s="8" t="s">
        <v>10</v>
      </c>
      <c r="E174" s="8" t="s">
        <v>139</v>
      </c>
      <c r="F174" s="8" t="s">
        <v>120</v>
      </c>
      <c r="G174" s="9">
        <v>270.46199999999999</v>
      </c>
      <c r="H174" s="9">
        <v>270.46199999999999</v>
      </c>
    </row>
    <row r="175" spans="1:8" ht="33.4" customHeight="1">
      <c r="A175" s="7" t="s">
        <v>16</v>
      </c>
      <c r="B175" s="7" t="s">
        <v>16</v>
      </c>
      <c r="C175" s="8" t="s">
        <v>41</v>
      </c>
      <c r="D175" s="8" t="s">
        <v>10</v>
      </c>
      <c r="E175" s="8" t="s">
        <v>139</v>
      </c>
      <c r="F175" s="8" t="s">
        <v>17</v>
      </c>
      <c r="G175" s="9">
        <v>49.5</v>
      </c>
      <c r="H175" s="9">
        <v>49.5</v>
      </c>
    </row>
    <row r="176" spans="1:8" ht="33.4" customHeight="1">
      <c r="A176" s="7"/>
      <c r="B176" s="7"/>
      <c r="C176" s="12" t="s">
        <v>41</v>
      </c>
      <c r="D176" s="12" t="s">
        <v>10</v>
      </c>
      <c r="E176" s="12" t="s">
        <v>151</v>
      </c>
      <c r="F176" s="12" t="s">
        <v>17</v>
      </c>
      <c r="G176" s="9">
        <v>113.14400000000001</v>
      </c>
      <c r="H176" s="9">
        <v>113.14400000000001</v>
      </c>
    </row>
    <row r="177" spans="1:8" ht="16.7" customHeight="1">
      <c r="A177" s="5" t="s">
        <v>142</v>
      </c>
      <c r="B177" s="5" t="s">
        <v>142</v>
      </c>
      <c r="C177" s="4"/>
      <c r="D177" s="4"/>
      <c r="E177" s="4"/>
      <c r="F177" s="4"/>
      <c r="G177" s="6">
        <f>G169+G162+G136+G130+G90+G69+G62+G57+G13</f>
        <v>49473.121299999999</v>
      </c>
      <c r="H177" s="6">
        <f>H169+H162+H136+H130+H90+H69+H62+H57+H13</f>
        <v>47005.974350000004</v>
      </c>
    </row>
  </sheetData>
  <mergeCells count="11">
    <mergeCell ref="E2:H2"/>
    <mergeCell ref="A10:A11"/>
    <mergeCell ref="B10:B11"/>
    <mergeCell ref="B7:H8"/>
    <mergeCell ref="F9:H9"/>
    <mergeCell ref="C10:C11"/>
    <mergeCell ref="D10:D11"/>
    <mergeCell ref="E10:E11"/>
    <mergeCell ref="F10:F11"/>
    <mergeCell ref="G10:G11"/>
    <mergeCell ref="H10:H11"/>
  </mergeCells>
  <pageMargins left="0.39370078740157483" right="0.39370078740157483" top="0.59055118110236227" bottom="0.59055118110236227" header="0.39370078740157483" footer="0.3937007874015748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rep:2.44.2.93</dc:description>
  <cp:lastModifiedBy>Buh1</cp:lastModifiedBy>
  <cp:lastPrinted>2020-03-24T11:49:16Z</cp:lastPrinted>
  <dcterms:created xsi:type="dcterms:W3CDTF">2018-04-06T06:00:54Z</dcterms:created>
  <dcterms:modified xsi:type="dcterms:W3CDTF">2020-03-24T11:51:06Z</dcterms:modified>
</cp:coreProperties>
</file>