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35" yWindow="525" windowWidth="22710" windowHeight="8940"/>
  </bookViews>
  <sheets>
    <sheet name="1-й год" sheetId="1" r:id="rId1"/>
  </sheets>
  <definedNames>
    <definedName name="_xlnm.Print_Titles" localSheetId="0">'1-й год'!$12:$12</definedName>
  </definedNames>
  <calcPr calcId="125725"/>
</workbook>
</file>

<file path=xl/calcChain.xml><?xml version="1.0" encoding="utf-8"?>
<calcChain xmlns="http://schemas.openxmlformats.org/spreadsheetml/2006/main">
  <c r="H145" i="1"/>
  <c r="G145"/>
  <c r="H121"/>
  <c r="G121"/>
  <c r="G152"/>
  <c r="G154"/>
  <c r="H154"/>
  <c r="H153"/>
  <c r="H152" s="1"/>
  <c r="G153"/>
  <c r="H149"/>
  <c r="G149"/>
  <c r="H136"/>
  <c r="G136"/>
  <c r="H123"/>
  <c r="G123"/>
  <c r="H139"/>
  <c r="G131"/>
  <c r="G128"/>
  <c r="H117"/>
  <c r="G117"/>
  <c r="G116" s="1"/>
  <c r="G115" s="1"/>
  <c r="H100"/>
  <c r="G100"/>
  <c r="H91"/>
  <c r="G91"/>
  <c r="H86"/>
  <c r="G86"/>
  <c r="H78"/>
  <c r="G78"/>
  <c r="G67"/>
  <c r="H67"/>
  <c r="G56"/>
  <c r="G55" s="1"/>
  <c r="G54" s="1"/>
  <c r="H41"/>
  <c r="G41"/>
  <c r="H35"/>
  <c r="G35"/>
  <c r="G31"/>
  <c r="G25"/>
  <c r="G22"/>
  <c r="G17"/>
  <c r="H131"/>
  <c r="H128"/>
  <c r="H116"/>
  <c r="H115" s="1"/>
  <c r="G85"/>
  <c r="H31"/>
  <c r="H25"/>
  <c r="H22"/>
  <c r="H17"/>
  <c r="H146"/>
  <c r="H56"/>
  <c r="H55" s="1"/>
  <c r="H54" s="1"/>
  <c r="G160" l="1"/>
  <c r="H122"/>
  <c r="G122"/>
  <c r="H66"/>
  <c r="G14"/>
  <c r="G13" s="1"/>
  <c r="H14"/>
  <c r="H13" s="1"/>
  <c r="G66"/>
  <c r="H85"/>
  <c r="H160" l="1"/>
</calcChain>
</file>

<file path=xl/sharedStrings.xml><?xml version="1.0" encoding="utf-8"?>
<sst xmlns="http://schemas.openxmlformats.org/spreadsheetml/2006/main" count="753" uniqueCount="184">
  <si>
    <t xml:space="preserve"> (тыс. руб.)</t>
  </si>
  <si>
    <t>Раздел</t>
  </si>
  <si>
    <t>Подраздел</t>
  </si>
  <si>
    <t>Вид расходов</t>
  </si>
  <si>
    <t>Рз</t>
  </si>
  <si>
    <t>ПР</t>
  </si>
  <si>
    <t>ЦСР</t>
  </si>
  <si>
    <t>ВР</t>
  </si>
  <si>
    <t>Наименование</t>
  </si>
  <si>
    <t>ОБЩЕГОСУДАРСТВЕННЫЕ ВОПРОСЫ</t>
  </si>
  <si>
    <t>01</t>
  </si>
  <si>
    <t>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</si>
  <si>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</si>
  <si>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</si>
  <si>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Мероприятия по поддержке развития муниципальной службы</t>
  </si>
  <si>
    <t>20 0 01 42190</t>
  </si>
  <si>
    <t>Прочая закупка товаров, работ и услуг</t>
  </si>
  <si>
    <t>244</t>
  </si>
  <si>
    <t>Обеспечение деятельности муниципальных служащих администрации муниципальных образований</t>
  </si>
  <si>
    <t>29 2 01 22010</t>
  </si>
  <si>
    <t>Фонд оплаты труда государственных (муниципальных) органов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</si>
  <si>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</si>
  <si>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</si>
  <si>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</si>
  <si>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Обеспечение деятельности немуниципальных служащих администрации муниципальных образований</t>
  </si>
  <si>
    <t>29 2 01 22020</t>
  </si>
  <si>
    <t>Обеспечение деятельности Главы администрации муниципальных образований</t>
  </si>
  <si>
    <t>29 2 01 22040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</si>
  <si>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</si>
  <si>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>29 2 01 62540</t>
  </si>
  <si>
    <t>Иные межбюджетные трансферты на исполнение полномочий поселений в жилищно-коммунальной сфере</t>
  </si>
  <si>
    <t>29 2 01 62560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</si>
  <si>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</si>
  <si>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</si>
  <si>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Иные межбюджетные трансферты на исполнение полномочий поселений контрольно-счетного органа муниципальных образований</t>
  </si>
  <si>
    <t>29 2 01 62510</t>
  </si>
  <si>
    <t>Иные межбюджетные трансферты на исполнение полномочий по кассовому обслуживанию бюджетов поселений</t>
  </si>
  <si>
    <t>29 2 01 62520</t>
  </si>
  <si>
    <t>Иные межбюджетные трансферты на исполнение полномочий поселений по внутреннему муниципальному финансовому контролю</t>
  </si>
  <si>
    <t>29 2 01 62570</t>
  </si>
  <si>
    <t>Резервные фонды</t>
  </si>
  <si>
    <t>11</t>
  </si>
  <si>
    <t>Резервный фонд администрации муниципальных образований</t>
  </si>
  <si>
    <t>29 3 01 42010</t>
  </si>
  <si>
    <t>Другие общегосударственные вопросы</t>
  </si>
  <si>
    <t>13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</si>
  <si>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</si>
  <si>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>29 2 01 71340</t>
  </si>
  <si>
    <t>Оценка недвижимости, признание прав и регулирование отношений по государственной и муниципальной собственности</t>
  </si>
  <si>
    <t>29 3 01 42030</t>
  </si>
  <si>
    <t>Иные обязательства</t>
  </si>
  <si>
    <t>29 3 01 42100</t>
  </si>
  <si>
    <t>Уплата иных платежей</t>
  </si>
  <si>
    <t>853</t>
  </si>
  <si>
    <t>Иные обязательства, осуществляемые в рамках деятельности органов местного самоуправления</t>
  </si>
  <si>
    <t>29 3 01 42110</t>
  </si>
  <si>
    <t>НАЦИОНАЛЬНАЯ ОБОРОНА</t>
  </si>
  <si>
    <t>02</t>
  </si>
  <si>
    <t>Мобилизационная и вневойсковая подготовка</t>
  </si>
  <si>
    <t>03</t>
  </si>
  <si>
    <t>Осуществление первичного воинского учета на территориях, где отсутствуют военные комиссариаты</t>
  </si>
  <si>
    <t>29 3 01 51180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</si>
  <si>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</si>
  <si>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</si>
  <si>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</si>
  <si>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Предупреждение и ликвидация последствий чрезвычайных ситуаций и стихийных бедствий природного и техногенного характера</t>
  </si>
  <si>
    <t>29 3 01 42250</t>
  </si>
  <si>
    <t>Обеспечение пожарной безопасности</t>
  </si>
  <si>
    <t>10</t>
  </si>
  <si>
    <t>Функционирование органов в сфере национальной безопасности и правоохранительной деятельности</t>
  </si>
  <si>
    <t>29 3 01 42200</t>
  </si>
  <si>
    <t>НАЦИОНАЛЬНАЯ ЭКОНОМИКА</t>
  </si>
  <si>
    <t>Дорожное хозяйство (дорожные фонды)</t>
  </si>
  <si>
    <t>Мероприятия по содержанию автомобильных дорог</t>
  </si>
  <si>
    <t>27 1 01 42260</t>
  </si>
  <si>
    <t>Капитальный ремонт и ремонт автомобильных дорог общего пользования местного значения Местный бюджет</t>
  </si>
  <si>
    <t>27 1 02 S0140</t>
  </si>
  <si>
    <t>Мероприятия, направленные на повышение безопасности дорожного движения</t>
  </si>
  <si>
    <t>27 2 01 42280</t>
  </si>
  <si>
    <t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Местный бюджет</t>
  </si>
  <si>
    <t>30 1 01 S0880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</si>
  <si>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 Местный бюджет</t>
  </si>
  <si>
    <t>Другие вопросы в области национальной экономики</t>
  </si>
  <si>
    <t>12</t>
  </si>
  <si>
    <t>Мероприятия по землеустройству и землепользованию</t>
  </si>
  <si>
    <t>29 3 01 42350</t>
  </si>
  <si>
    <t>Мероприятия по поддержке малого и среднего предпринимательства</t>
  </si>
  <si>
    <t>30 3 01 42360</t>
  </si>
  <si>
    <t>ЖИЛИЩНО-КОММУНАЛЬНОЕ ХОЗЯЙСТВО</t>
  </si>
  <si>
    <t>05</t>
  </si>
  <si>
    <t>Жилищное хозяйство</t>
  </si>
  <si>
    <t>Субсидии юридическим лицам по капитальному ремонту объектов муниципального жилого фонда</t>
  </si>
  <si>
    <t>24 4 01 46010</t>
  </si>
  <si>
    <t>Иные субсидии некоммерческим организациям (за исключением государственных (муниципальных) учреждений)</t>
  </si>
  <si>
    <t>Взнос на капитальный ремонт общего имущества многоквартирных домов региональному оператору</t>
  </si>
  <si>
    <t>29 3 01 42370</t>
  </si>
  <si>
    <t>Коммунальное хозяйство</t>
  </si>
  <si>
    <t>Мероприятия по повышению надежности и энергетической эффективности в системах теплоснабжения</t>
  </si>
  <si>
    <t>25 1 01 42460</t>
  </si>
  <si>
    <t>414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</si>
  <si>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</si>
  <si>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>25 4 01 46010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</si>
  <si>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</si>
  <si>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814</t>
  </si>
  <si>
    <t>Благоустройство</t>
  </si>
  <si>
    <t>Уличное освещение</t>
  </si>
  <si>
    <t>26 0 01 42510</t>
  </si>
  <si>
    <t>Благоустройство и озеленение</t>
  </si>
  <si>
    <t>26 0 01 42520</t>
  </si>
  <si>
    <t>Прочие мероприятия по благоустройству</t>
  </si>
  <si>
    <t>26 0 01 42530</t>
  </si>
  <si>
    <t>Организация и содержание мест захоронения</t>
  </si>
  <si>
    <t>26 0 01 42550</t>
  </si>
  <si>
    <t>ОБРАЗОВАНИЕ</t>
  </si>
  <si>
    <t>07</t>
  </si>
  <si>
    <t>Молодежная политика</t>
  </si>
  <si>
    <t>Организация и проведение мероприятий для детей и молодежи</t>
  </si>
  <si>
    <t>29 3 01 42770</t>
  </si>
  <si>
    <t>Фонд оплаты труда учреждений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</si>
  <si>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</si>
  <si>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</si>
  <si>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</si>
  <si>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КУЛЬТУРА, КИНЕМАТОГРАФИЯ</t>
  </si>
  <si>
    <t>08</t>
  </si>
  <si>
    <t>Культура</t>
  </si>
  <si>
    <t>Обеспечение деятельности муниципальных казенных учреждений</t>
  </si>
  <si>
    <t>23 1 01 22060</t>
  </si>
  <si>
    <t>Обеспечение выплат стимулирующего характера работникам муниципальных учреждений культуры Ленинградской области</t>
  </si>
  <si>
    <t>23 3 01 22060</t>
  </si>
  <si>
    <t>СОЦИАЛЬНАЯ ПОЛИТИКА</t>
  </si>
  <si>
    <t>Пенсионное обеспечение</t>
  </si>
  <si>
    <t>Пенсии за выслугу лет и доплаты к пенсиям лицам, замещавшим муниципальные должности</t>
  </si>
  <si>
    <t>29 3 01 43010</t>
  </si>
  <si>
    <t>Пособия, компенсации и иные социальные выплаты гражданам, кроме публичных нормативных обязательств</t>
  </si>
  <si>
    <t>Социальное обеспечение населения</t>
  </si>
  <si>
    <t>Субсидии гражданам на приобретение жилья</t>
  </si>
  <si>
    <t>322</t>
  </si>
  <si>
    <t>Поддержка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кредитам. Софинансирование местный бюджет.</t>
  </si>
  <si>
    <t>ФИЗИЧЕСКАЯ КУЛЬТУРА И СПОРТ</t>
  </si>
  <si>
    <t>Физическая культура</t>
  </si>
  <si>
    <t>23 4 01 22060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</si>
  <si>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</si>
  <si>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>113</t>
  </si>
  <si>
    <t>Всего</t>
  </si>
  <si>
    <t>852</t>
  </si>
  <si>
    <t>Уплата прочих налогов, сборов</t>
  </si>
  <si>
    <t>30 1 01 S4660</t>
  </si>
  <si>
    <t>Мероприятия по газификации</t>
  </si>
  <si>
    <t>25 2 01 42480</t>
  </si>
  <si>
    <t>25 2 01 S0200</t>
  </si>
  <si>
    <t>Бюджетные инвестиции в объекты капитального строительства государственной (муниципальной) собственности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</si>
  <si>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</si>
  <si>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>29 3 01 72020</t>
  </si>
  <si>
    <t>Формирование современной городской среды</t>
  </si>
  <si>
    <t>31 0 02 L5550</t>
  </si>
  <si>
    <t xml:space="preserve">Капитальный ремонт и ремонт автомобильных дорог общего пользования местного значения </t>
  </si>
  <si>
    <t xml:space="preserve">Реализация областного закона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</t>
  </si>
  <si>
    <t xml:space="preserve"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 </t>
  </si>
  <si>
    <t>23 1 01 S0360</t>
  </si>
  <si>
    <t xml:space="preserve">Показатели распределения расходов 
по разделам и подразделам классификации расходов бюджета, группам и подгруппам видов расходов, целевым статьям (муниципальным программам и непрограммным направлениям деятельности) муниципального образования Громовское сельское поселение муниципального образования Приозерский муниципальный район 
Ленинградской области за 1 квартал 2019года.
</t>
  </si>
  <si>
    <t>2920162550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</si>
  <si>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</si>
  <si>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>Обеспечение проведения выборов и референдумов</t>
  </si>
  <si>
    <t>2930142020</t>
  </si>
  <si>
    <t>Проведение выборов в представительные органы муниципального образования</t>
  </si>
  <si>
    <t>880</t>
  </si>
  <si>
    <t>специальные расходы</t>
  </si>
  <si>
    <t>870</t>
  </si>
  <si>
    <t>резервные средства</t>
  </si>
  <si>
    <t>30 5 01 42400</t>
  </si>
  <si>
    <t>Реализация мероприятий по подготовке землеустроительной документации</t>
  </si>
  <si>
    <t>811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</si>
  <si>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</si>
  <si>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23 3 01 S0360</t>
  </si>
  <si>
    <t>ДРУГИЕ--ВОПРОСЫ В ОБЛАСТИ КУЛЬТУРЦ, КИНЕМАТОГРАФИИ</t>
  </si>
  <si>
    <t>Проведение культурно-досуговых мероприятий</t>
  </si>
  <si>
    <t>23 1 01 42800</t>
  </si>
  <si>
    <t>312</t>
  </si>
  <si>
    <t>Иные пенсии, социальные доплаты к пенсиям</t>
  </si>
  <si>
    <t>24 5 01 L0200</t>
  </si>
  <si>
    <t>Ассигнования 2019 год</t>
  </si>
  <si>
    <t>исполнено на 01.04.2019г.</t>
  </si>
  <si>
    <t>Мероприятия подпрограммы "Обеспечение жильем молодых семей" федеральной целевой программы "Жилище" на 2016 - 2020 годы</t>
  </si>
  <si>
    <t>Приложение № 2
  УТВЕРЖДЕНО:
Постановлением администрации
МО Громовское сельское поселение
муниципального образования Приозерский
муниципальный район Ленинградской области
от 16 мая 2019  года  № 155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</si>
</sst>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14">
    <font>
      <sz val="11"/>
      <color indexed="8"/>
      <name val="Calibri"/>
      <family val="2"/>
      <scheme val="minor"/>
    </font>
    <font>
      <sz val="8"/>
      <color indexed="8"/>
      <name val="Arial Cyr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sz val="12"/>
      <color indexed="0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color indexed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64" fontId="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right" vertical="center" wrapText="1"/>
    </xf>
    <xf numFmtId="0" fontId="1" fillId="2" borderId="2" xfId="0" applyNumberFormat="1" applyFont="1" applyFill="1" applyBorder="1" applyAlignment="1">
      <alignment vertical="center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justify" vertical="center" wrapText="1"/>
    </xf>
    <xf numFmtId="165" fontId="4" fillId="2" borderId="2" xfId="0" applyNumberFormat="1" applyFont="1" applyFill="1" applyBorder="1" applyAlignment="1">
      <alignment horizontal="right"/>
    </xf>
    <xf numFmtId="49" fontId="5" fillId="2" borderId="2" xfId="0" applyNumberFormat="1" applyFont="1" applyFill="1" applyBorder="1" applyAlignment="1">
      <alignment horizontal="justify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5" fontId="5" fillId="2" borderId="2" xfId="0" applyNumberFormat="1" applyFont="1" applyFill="1" applyBorder="1" applyAlignment="1">
      <alignment horizontal="right"/>
    </xf>
    <xf numFmtId="0" fontId="7" fillId="2" borderId="1" xfId="0" applyNumberFormat="1" applyFont="1" applyFill="1" applyBorder="1" applyAlignment="1">
      <alignment horizontal="right" vertical="center" wrapText="1"/>
    </xf>
    <xf numFmtId="165" fontId="8" fillId="2" borderId="2" xfId="0" applyNumberFormat="1" applyFont="1" applyFill="1" applyBorder="1" applyAlignment="1">
      <alignment horizontal="right"/>
    </xf>
    <xf numFmtId="49" fontId="8" fillId="2" borderId="2" xfId="0" applyNumberFormat="1" applyFont="1" applyFill="1" applyBorder="1" applyAlignment="1">
      <alignment horizontal="center" vertical="center" wrapText="1"/>
    </xf>
    <xf numFmtId="49" fontId="8" fillId="2" borderId="2" xfId="0" applyNumberFormat="1" applyFont="1" applyFill="1" applyBorder="1" applyAlignment="1">
      <alignment horizontal="justify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justify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165" fontId="10" fillId="2" borderId="2" xfId="0" applyNumberFormat="1" applyFont="1" applyFill="1" applyBorder="1" applyAlignment="1">
      <alignment horizontal="right"/>
    </xf>
    <xf numFmtId="165" fontId="11" fillId="2" borderId="2" xfId="0" applyNumberFormat="1" applyFont="1" applyFill="1" applyBorder="1" applyAlignment="1">
      <alignment horizontal="right"/>
    </xf>
    <xf numFmtId="165" fontId="9" fillId="2" borderId="2" xfId="0" applyNumberFormat="1" applyFont="1" applyFill="1" applyBorder="1" applyAlignment="1">
      <alignment horizontal="right"/>
    </xf>
    <xf numFmtId="49" fontId="11" fillId="2" borderId="2" xfId="0" applyNumberFormat="1" applyFont="1" applyFill="1" applyBorder="1" applyAlignment="1">
      <alignment horizontal="justify" vertical="center" wrapText="1"/>
    </xf>
    <xf numFmtId="49" fontId="11" fillId="2" borderId="2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right" wrapText="1"/>
    </xf>
    <xf numFmtId="0" fontId="0" fillId="0" borderId="1" xfId="0" applyNumberFormat="1" applyBorder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2" borderId="4" xfId="0" applyNumberFormat="1" applyFont="1" applyFill="1" applyBorder="1" applyAlignment="1">
      <alignment horizontal="right" vertical="top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13" fillId="2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H160"/>
  <sheetViews>
    <sheetView showGridLines="0" tabSelected="1" topLeftCell="B43" workbookViewId="0">
      <selection activeCell="B48" sqref="B48"/>
    </sheetView>
  </sheetViews>
  <sheetFormatPr defaultRowHeight="10.15" customHeight="1"/>
  <cols>
    <col min="1" max="1" width="8" hidden="1"/>
    <col min="2" max="2" width="41.28515625" customWidth="1"/>
    <col min="3" max="4" width="10.28515625" customWidth="1"/>
    <col min="5" max="5" width="17.140625" customWidth="1"/>
    <col min="6" max="6" width="10.28515625" customWidth="1"/>
    <col min="7" max="7" width="16" customWidth="1"/>
    <col min="8" max="8" width="21.140625" customWidth="1"/>
    <col min="9" max="15" width="10.28515625" customWidth="1"/>
  </cols>
  <sheetData>
    <row r="2" spans="1:8" ht="115.5" customHeight="1">
      <c r="E2" s="23" t="s">
        <v>183</v>
      </c>
      <c r="F2" s="24"/>
      <c r="G2" s="24"/>
      <c r="H2" s="24"/>
    </row>
    <row r="3" spans="1:8" ht="9.75" hidden="1" customHeight="1"/>
    <row r="4" spans="1:8" ht="9.75" hidden="1" customHeight="1"/>
    <row r="5" spans="1:8" ht="9.75" hidden="1" customHeight="1"/>
    <row r="6" spans="1:8" ht="9.75" hidden="1" customHeight="1"/>
    <row r="7" spans="1:8" ht="77.849999999999994" customHeight="1">
      <c r="A7" s="1"/>
      <c r="B7" s="26" t="s">
        <v>159</v>
      </c>
      <c r="C7" s="27"/>
      <c r="D7" s="27"/>
      <c r="E7" s="27"/>
      <c r="F7" s="27"/>
      <c r="G7" s="27"/>
      <c r="H7" s="27"/>
    </row>
    <row r="8" spans="1:8" ht="66" customHeight="1">
      <c r="B8" s="28"/>
      <c r="C8" s="28"/>
      <c r="D8" s="28"/>
      <c r="E8" s="28"/>
      <c r="F8" s="28"/>
      <c r="G8" s="28"/>
      <c r="H8" s="28"/>
    </row>
    <row r="9" spans="1:8" ht="19.5" hidden="1" customHeight="1">
      <c r="A9" s="2"/>
      <c r="B9" s="10"/>
      <c r="C9" s="2"/>
      <c r="D9" s="2"/>
      <c r="E9" s="2"/>
      <c r="F9" s="29" t="s">
        <v>0</v>
      </c>
      <c r="G9" s="29"/>
      <c r="H9" s="29"/>
    </row>
    <row r="10" spans="1:8" ht="15.6" customHeight="1">
      <c r="A10" s="25" t="s">
        <v>8</v>
      </c>
      <c r="B10" s="25" t="s">
        <v>8</v>
      </c>
      <c r="C10" s="25" t="s">
        <v>4</v>
      </c>
      <c r="D10" s="25" t="s">
        <v>5</v>
      </c>
      <c r="E10" s="30" t="s">
        <v>6</v>
      </c>
      <c r="F10" s="25" t="s">
        <v>7</v>
      </c>
      <c r="G10" s="32" t="s">
        <v>180</v>
      </c>
      <c r="H10" s="32" t="s">
        <v>181</v>
      </c>
    </row>
    <row r="11" spans="1:8" ht="22.5" customHeight="1">
      <c r="A11" s="25"/>
      <c r="B11" s="25"/>
      <c r="C11" s="25" t="s">
        <v>1</v>
      </c>
      <c r="D11" s="25" t="s">
        <v>2</v>
      </c>
      <c r="E11" s="31"/>
      <c r="F11" s="25" t="s">
        <v>3</v>
      </c>
      <c r="G11" s="31"/>
      <c r="H11" s="31"/>
    </row>
    <row r="12" spans="1:8" ht="14.45" hidden="1" customHeight="1">
      <c r="A12" s="3"/>
      <c r="B12" s="3"/>
      <c r="C12" s="3"/>
      <c r="D12" s="3"/>
      <c r="E12" s="3"/>
      <c r="F12" s="3"/>
      <c r="G12" s="3"/>
      <c r="H12" s="3"/>
    </row>
    <row r="13" spans="1:8" ht="33.4" customHeight="1">
      <c r="A13" s="5" t="s">
        <v>9</v>
      </c>
      <c r="B13" s="5" t="s">
        <v>9</v>
      </c>
      <c r="C13" s="4" t="s">
        <v>10</v>
      </c>
      <c r="D13" s="4" t="s">
        <v>11</v>
      </c>
      <c r="E13" s="4"/>
      <c r="F13" s="4"/>
      <c r="G13" s="6">
        <f>G14+G31+G38+G41+G35</f>
        <v>6076.11</v>
      </c>
      <c r="H13" s="6">
        <f>H14+H31+H38+H41</f>
        <v>1693.0799999999997</v>
      </c>
    </row>
    <row r="14" spans="1:8" ht="100.15" customHeight="1">
      <c r="A14" s="7" t="s">
        <v>12</v>
      </c>
      <c r="B14" s="7" t="s">
        <v>12</v>
      </c>
      <c r="C14" s="8" t="s">
        <v>10</v>
      </c>
      <c r="D14" s="8" t="s">
        <v>13</v>
      </c>
      <c r="E14" s="8"/>
      <c r="F14" s="8"/>
      <c r="G14" s="9">
        <f>G15+G17+G22+G25+G28+G30+G29</f>
        <v>4789</v>
      </c>
      <c r="H14" s="9">
        <f>H15+H17+H22+H25+H28+H30+H29</f>
        <v>1423.0199999999998</v>
      </c>
    </row>
    <row r="15" spans="1:8" ht="33.4" customHeight="1">
      <c r="A15" s="7" t="s">
        <v>14</v>
      </c>
      <c r="B15" s="7" t="s">
        <v>14</v>
      </c>
      <c r="C15" s="8" t="s">
        <v>10</v>
      </c>
      <c r="D15" s="8" t="s">
        <v>13</v>
      </c>
      <c r="E15" s="8" t="s">
        <v>15</v>
      </c>
      <c r="F15" s="8"/>
      <c r="G15" s="9">
        <v>30</v>
      </c>
      <c r="H15" s="9">
        <v>3.87</v>
      </c>
    </row>
    <row r="16" spans="1:8" ht="33.4" customHeight="1">
      <c r="A16" s="7" t="s">
        <v>16</v>
      </c>
      <c r="B16" s="7" t="s">
        <v>16</v>
      </c>
      <c r="C16" s="8" t="s">
        <v>10</v>
      </c>
      <c r="D16" s="8" t="s">
        <v>13</v>
      </c>
      <c r="E16" s="8" t="s">
        <v>15</v>
      </c>
      <c r="F16" s="8" t="s">
        <v>17</v>
      </c>
      <c r="G16" s="9">
        <v>30</v>
      </c>
      <c r="H16" s="9">
        <v>3.87</v>
      </c>
    </row>
    <row r="17" spans="1:8" ht="66.95" customHeight="1">
      <c r="A17" s="7" t="s">
        <v>18</v>
      </c>
      <c r="B17" s="7" t="s">
        <v>18</v>
      </c>
      <c r="C17" s="8" t="s">
        <v>10</v>
      </c>
      <c r="D17" s="8" t="s">
        <v>13</v>
      </c>
      <c r="E17" s="8" t="s">
        <v>19</v>
      </c>
      <c r="F17" s="8"/>
      <c r="G17" s="9">
        <f>G20+G18+G19+G21</f>
        <v>3136.5</v>
      </c>
      <c r="H17" s="9">
        <f>H20+H18+H19+H21</f>
        <v>1058.3599999999999</v>
      </c>
    </row>
    <row r="18" spans="1:8" ht="33.4" customHeight="1">
      <c r="A18" s="7" t="s">
        <v>20</v>
      </c>
      <c r="B18" s="7" t="s">
        <v>20</v>
      </c>
      <c r="C18" s="8" t="s">
        <v>10</v>
      </c>
      <c r="D18" s="8" t="s">
        <v>13</v>
      </c>
      <c r="E18" s="8" t="s">
        <v>19</v>
      </c>
      <c r="F18" s="8" t="s">
        <v>21</v>
      </c>
      <c r="G18" s="9">
        <v>1538</v>
      </c>
      <c r="H18" s="9">
        <v>565.67999999999995</v>
      </c>
    </row>
    <row r="19" spans="1:8" ht="100.15" customHeight="1">
      <c r="A19" s="7" t="s">
        <v>22</v>
      </c>
      <c r="B19" s="7" t="s">
        <v>22</v>
      </c>
      <c r="C19" s="8" t="s">
        <v>10</v>
      </c>
      <c r="D19" s="8" t="s">
        <v>13</v>
      </c>
      <c r="E19" s="8" t="s">
        <v>19</v>
      </c>
      <c r="F19" s="8" t="s">
        <v>23</v>
      </c>
      <c r="G19" s="9">
        <v>1010</v>
      </c>
      <c r="H19" s="9">
        <v>303.2</v>
      </c>
    </row>
    <row r="20" spans="1:8" ht="100.15" customHeight="1">
      <c r="A20" s="7"/>
      <c r="B20" s="7" t="s">
        <v>16</v>
      </c>
      <c r="C20" s="8" t="s">
        <v>10</v>
      </c>
      <c r="D20" s="8" t="s">
        <v>13</v>
      </c>
      <c r="E20" s="8" t="s">
        <v>19</v>
      </c>
      <c r="F20" s="8" t="s">
        <v>17</v>
      </c>
      <c r="G20" s="9">
        <v>578.5</v>
      </c>
      <c r="H20" s="9">
        <v>189.48</v>
      </c>
    </row>
    <row r="21" spans="1:8" ht="33.4" customHeight="1">
      <c r="A21" s="7" t="s">
        <v>16</v>
      </c>
      <c r="B21" s="7" t="s">
        <v>52</v>
      </c>
      <c r="C21" s="8" t="s">
        <v>10</v>
      </c>
      <c r="D21" s="8" t="s">
        <v>13</v>
      </c>
      <c r="E21" s="8" t="s">
        <v>19</v>
      </c>
      <c r="F21" s="8" t="s">
        <v>53</v>
      </c>
      <c r="G21" s="9">
        <v>10</v>
      </c>
      <c r="H21" s="9">
        <v>0</v>
      </c>
    </row>
    <row r="22" spans="1:8" ht="66.95" customHeight="1">
      <c r="A22" s="7" t="s">
        <v>24</v>
      </c>
      <c r="B22" s="7" t="s">
        <v>24</v>
      </c>
      <c r="C22" s="8" t="s">
        <v>10</v>
      </c>
      <c r="D22" s="8" t="s">
        <v>13</v>
      </c>
      <c r="E22" s="8" t="s">
        <v>25</v>
      </c>
      <c r="F22" s="8"/>
      <c r="G22" s="9">
        <f>G23+G24</f>
        <v>495</v>
      </c>
      <c r="H22" s="9">
        <f>H23+H24</f>
        <v>114.95</v>
      </c>
    </row>
    <row r="23" spans="1:8" ht="33.4" customHeight="1">
      <c r="A23" s="7" t="s">
        <v>20</v>
      </c>
      <c r="B23" s="7" t="s">
        <v>20</v>
      </c>
      <c r="C23" s="8" t="s">
        <v>10</v>
      </c>
      <c r="D23" s="8" t="s">
        <v>13</v>
      </c>
      <c r="E23" s="8" t="s">
        <v>25</v>
      </c>
      <c r="F23" s="8" t="s">
        <v>21</v>
      </c>
      <c r="G23" s="9">
        <v>380</v>
      </c>
      <c r="H23" s="9">
        <v>76.64</v>
      </c>
    </row>
    <row r="24" spans="1:8" ht="100.15" customHeight="1">
      <c r="A24" s="7" t="s">
        <v>22</v>
      </c>
      <c r="B24" s="7" t="s">
        <v>22</v>
      </c>
      <c r="C24" s="8" t="s">
        <v>10</v>
      </c>
      <c r="D24" s="8" t="s">
        <v>13</v>
      </c>
      <c r="E24" s="8" t="s">
        <v>25</v>
      </c>
      <c r="F24" s="8" t="s">
        <v>23</v>
      </c>
      <c r="G24" s="9">
        <v>115</v>
      </c>
      <c r="H24" s="9">
        <v>38.31</v>
      </c>
    </row>
    <row r="25" spans="1:8" ht="50.1" customHeight="1">
      <c r="A25" s="7" t="s">
        <v>26</v>
      </c>
      <c r="B25" s="7" t="s">
        <v>26</v>
      </c>
      <c r="C25" s="8" t="s">
        <v>10</v>
      </c>
      <c r="D25" s="8" t="s">
        <v>13</v>
      </c>
      <c r="E25" s="8" t="s">
        <v>27</v>
      </c>
      <c r="F25" s="8"/>
      <c r="G25" s="9">
        <f>G26+G27</f>
        <v>1082</v>
      </c>
      <c r="H25" s="9">
        <f>H26+H27</f>
        <v>234.45999999999998</v>
      </c>
    </row>
    <row r="26" spans="1:8" ht="33.4" customHeight="1">
      <c r="A26" s="7" t="s">
        <v>20</v>
      </c>
      <c r="B26" s="7" t="s">
        <v>20</v>
      </c>
      <c r="C26" s="8" t="s">
        <v>10</v>
      </c>
      <c r="D26" s="8" t="s">
        <v>13</v>
      </c>
      <c r="E26" s="8" t="s">
        <v>27</v>
      </c>
      <c r="F26" s="8" t="s">
        <v>21</v>
      </c>
      <c r="G26" s="9">
        <v>832</v>
      </c>
      <c r="H26" s="9">
        <v>154.94999999999999</v>
      </c>
    </row>
    <row r="27" spans="1:8" ht="100.15" customHeight="1">
      <c r="A27" s="7" t="s">
        <v>22</v>
      </c>
      <c r="B27" s="7" t="s">
        <v>22</v>
      </c>
      <c r="C27" s="8" t="s">
        <v>10</v>
      </c>
      <c r="D27" s="8" t="s">
        <v>13</v>
      </c>
      <c r="E27" s="8" t="s">
        <v>27</v>
      </c>
      <c r="F27" s="8" t="s">
        <v>23</v>
      </c>
      <c r="G27" s="9">
        <v>250</v>
      </c>
      <c r="H27" s="9">
        <v>79.510000000000005</v>
      </c>
    </row>
    <row r="28" spans="1:8" ht="117" customHeight="1">
      <c r="A28" s="7" t="s">
        <v>28</v>
      </c>
      <c r="B28" s="7" t="s">
        <v>28</v>
      </c>
      <c r="C28" s="8" t="s">
        <v>10</v>
      </c>
      <c r="D28" s="8" t="s">
        <v>13</v>
      </c>
      <c r="E28" s="8" t="s">
        <v>29</v>
      </c>
      <c r="F28" s="8"/>
      <c r="G28" s="9">
        <v>7.4</v>
      </c>
      <c r="H28" s="9">
        <v>1.85</v>
      </c>
    </row>
    <row r="29" spans="1:8" ht="117" customHeight="1">
      <c r="A29" s="7"/>
      <c r="B29" s="7" t="s">
        <v>161</v>
      </c>
      <c r="C29" s="12" t="s">
        <v>10</v>
      </c>
      <c r="D29" s="12" t="s">
        <v>13</v>
      </c>
      <c r="E29" s="12" t="s">
        <v>160</v>
      </c>
      <c r="F29" s="8"/>
      <c r="G29" s="9">
        <v>35.1</v>
      </c>
      <c r="H29" s="9">
        <v>8.7799999999999994</v>
      </c>
    </row>
    <row r="30" spans="1:8" ht="50.1" customHeight="1">
      <c r="A30" s="7" t="s">
        <v>30</v>
      </c>
      <c r="B30" s="7" t="s">
        <v>30</v>
      </c>
      <c r="C30" s="8" t="s">
        <v>10</v>
      </c>
      <c r="D30" s="8" t="s">
        <v>13</v>
      </c>
      <c r="E30" s="8" t="s">
        <v>31</v>
      </c>
      <c r="F30" s="8"/>
      <c r="G30" s="9">
        <v>3</v>
      </c>
      <c r="H30" s="9">
        <v>0.75</v>
      </c>
    </row>
    <row r="31" spans="1:8" ht="83.65" customHeight="1">
      <c r="A31" s="7" t="s">
        <v>32</v>
      </c>
      <c r="B31" s="7" t="s">
        <v>32</v>
      </c>
      <c r="C31" s="8" t="s">
        <v>10</v>
      </c>
      <c r="D31" s="8" t="s">
        <v>33</v>
      </c>
      <c r="E31" s="8"/>
      <c r="F31" s="8"/>
      <c r="G31" s="9">
        <f>G32+G33+G34</f>
        <v>423.4</v>
      </c>
      <c r="H31" s="9">
        <f>H32+H33+H34</f>
        <v>105.86</v>
      </c>
    </row>
    <row r="32" spans="1:8" ht="66.95" customHeight="1">
      <c r="A32" s="7" t="s">
        <v>34</v>
      </c>
      <c r="B32" s="7" t="s">
        <v>34</v>
      </c>
      <c r="C32" s="8" t="s">
        <v>10</v>
      </c>
      <c r="D32" s="8" t="s">
        <v>33</v>
      </c>
      <c r="E32" s="8" t="s">
        <v>35</v>
      </c>
      <c r="F32" s="8"/>
      <c r="G32" s="9">
        <v>29.9</v>
      </c>
      <c r="H32" s="9">
        <v>7.48</v>
      </c>
    </row>
    <row r="33" spans="1:8" ht="66.95" customHeight="1">
      <c r="A33" s="7" t="s">
        <v>36</v>
      </c>
      <c r="B33" s="7" t="s">
        <v>36</v>
      </c>
      <c r="C33" s="8" t="s">
        <v>10</v>
      </c>
      <c r="D33" s="8" t="s">
        <v>33</v>
      </c>
      <c r="E33" s="8" t="s">
        <v>37</v>
      </c>
      <c r="F33" s="8"/>
      <c r="G33" s="9">
        <v>337.1</v>
      </c>
      <c r="H33" s="9">
        <v>84.28</v>
      </c>
    </row>
    <row r="34" spans="1:8" ht="66.95" customHeight="1">
      <c r="A34" s="7" t="s">
        <v>38</v>
      </c>
      <c r="B34" s="7" t="s">
        <v>38</v>
      </c>
      <c r="C34" s="8" t="s">
        <v>10</v>
      </c>
      <c r="D34" s="8" t="s">
        <v>33</v>
      </c>
      <c r="E34" s="8" t="s">
        <v>39</v>
      </c>
      <c r="F34" s="8"/>
      <c r="G34" s="9">
        <v>56.4</v>
      </c>
      <c r="H34" s="9">
        <v>14.1</v>
      </c>
    </row>
    <row r="35" spans="1:8" ht="37.5" customHeight="1">
      <c r="A35" s="7"/>
      <c r="B35" s="13" t="s">
        <v>162</v>
      </c>
      <c r="C35" s="12" t="s">
        <v>10</v>
      </c>
      <c r="D35" s="12" t="s">
        <v>114</v>
      </c>
      <c r="E35" s="8"/>
      <c r="F35" s="8"/>
      <c r="G35" s="9">
        <f>G37</f>
        <v>289</v>
      </c>
      <c r="H35" s="9">
        <f>H37</f>
        <v>0</v>
      </c>
    </row>
    <row r="36" spans="1:8" ht="66.95" customHeight="1">
      <c r="A36" s="7"/>
      <c r="B36" s="13" t="s">
        <v>164</v>
      </c>
      <c r="C36" s="12" t="s">
        <v>10</v>
      </c>
      <c r="D36" s="12" t="s">
        <v>114</v>
      </c>
      <c r="E36" s="12" t="s">
        <v>163</v>
      </c>
      <c r="F36" s="8"/>
      <c r="G36" s="9">
        <v>289</v>
      </c>
      <c r="H36" s="9"/>
    </row>
    <row r="37" spans="1:8" ht="66.95" customHeight="1">
      <c r="A37" s="7"/>
      <c r="B37" s="15" t="s">
        <v>166</v>
      </c>
      <c r="C37" s="12" t="s">
        <v>10</v>
      </c>
      <c r="D37" s="12" t="s">
        <v>114</v>
      </c>
      <c r="E37" s="12" t="s">
        <v>163</v>
      </c>
      <c r="F37" s="12" t="s">
        <v>165</v>
      </c>
      <c r="G37" s="9">
        <v>289</v>
      </c>
      <c r="H37" s="9"/>
    </row>
    <row r="38" spans="1:8" ht="16.7" customHeight="1">
      <c r="A38" s="7" t="s">
        <v>40</v>
      </c>
      <c r="B38" s="7" t="s">
        <v>40</v>
      </c>
      <c r="C38" s="8" t="s">
        <v>10</v>
      </c>
      <c r="D38" s="8" t="s">
        <v>41</v>
      </c>
      <c r="E38" s="8"/>
      <c r="F38" s="8"/>
      <c r="G38" s="9">
        <v>5</v>
      </c>
      <c r="H38" s="9"/>
    </row>
    <row r="39" spans="1:8" ht="33.4" customHeight="1">
      <c r="A39" s="7" t="s">
        <v>42</v>
      </c>
      <c r="B39" s="7" t="s">
        <v>42</v>
      </c>
      <c r="C39" s="8" t="s">
        <v>10</v>
      </c>
      <c r="D39" s="8" t="s">
        <v>41</v>
      </c>
      <c r="E39" s="8" t="s">
        <v>43</v>
      </c>
      <c r="F39" s="8"/>
      <c r="G39" s="9">
        <v>5</v>
      </c>
      <c r="H39" s="9"/>
    </row>
    <row r="40" spans="1:8" ht="33.4" customHeight="1">
      <c r="A40" s="7"/>
      <c r="B40" s="13" t="s">
        <v>168</v>
      </c>
      <c r="C40" s="8" t="s">
        <v>10</v>
      </c>
      <c r="D40" s="8" t="s">
        <v>41</v>
      </c>
      <c r="E40" s="8" t="s">
        <v>43</v>
      </c>
      <c r="F40" s="12" t="s">
        <v>167</v>
      </c>
      <c r="G40" s="9">
        <v>5</v>
      </c>
      <c r="H40" s="9"/>
    </row>
    <row r="41" spans="1:8" ht="33.4" customHeight="1">
      <c r="A41" s="7" t="s">
        <v>44</v>
      </c>
      <c r="B41" s="7" t="s">
        <v>44</v>
      </c>
      <c r="C41" s="8" t="s">
        <v>10</v>
      </c>
      <c r="D41" s="8" t="s">
        <v>45</v>
      </c>
      <c r="E41" s="8"/>
      <c r="F41" s="8"/>
      <c r="G41" s="9">
        <f>G42+G44+G48+G50+G46+G52</f>
        <v>569.71</v>
      </c>
      <c r="H41" s="9">
        <f>H42+H44+H48+H50+H46+H52</f>
        <v>164.2</v>
      </c>
    </row>
    <row r="42" spans="1:8" ht="66.95" customHeight="1">
      <c r="A42" s="7" t="s">
        <v>46</v>
      </c>
      <c r="B42" s="15" t="s">
        <v>46</v>
      </c>
      <c r="C42" s="14" t="s">
        <v>10</v>
      </c>
      <c r="D42" s="14" t="s">
        <v>45</v>
      </c>
      <c r="E42" s="14" t="s">
        <v>47</v>
      </c>
      <c r="F42" s="14"/>
      <c r="G42" s="20">
        <v>3.52</v>
      </c>
      <c r="H42" s="20"/>
    </row>
    <row r="43" spans="1:8" ht="33.4" customHeight="1">
      <c r="A43" s="7" t="s">
        <v>16</v>
      </c>
      <c r="B43" s="15" t="s">
        <v>16</v>
      </c>
      <c r="C43" s="14" t="s">
        <v>10</v>
      </c>
      <c r="D43" s="14" t="s">
        <v>45</v>
      </c>
      <c r="E43" s="14" t="s">
        <v>47</v>
      </c>
      <c r="F43" s="14" t="s">
        <v>17</v>
      </c>
      <c r="G43" s="20">
        <v>3.52</v>
      </c>
      <c r="H43" s="20"/>
    </row>
    <row r="44" spans="1:8" ht="66.95" customHeight="1">
      <c r="A44" s="7" t="s">
        <v>48</v>
      </c>
      <c r="B44" s="15" t="s">
        <v>48</v>
      </c>
      <c r="C44" s="14" t="s">
        <v>10</v>
      </c>
      <c r="D44" s="14" t="s">
        <v>45</v>
      </c>
      <c r="E44" s="14" t="s">
        <v>49</v>
      </c>
      <c r="F44" s="14"/>
      <c r="G44" s="20">
        <v>36.19</v>
      </c>
      <c r="H44" s="20">
        <v>0</v>
      </c>
    </row>
    <row r="45" spans="1:8" ht="33.4" customHeight="1">
      <c r="A45" s="7" t="s">
        <v>16</v>
      </c>
      <c r="B45" s="15" t="s">
        <v>16</v>
      </c>
      <c r="C45" s="14" t="s">
        <v>10</v>
      </c>
      <c r="D45" s="14" t="s">
        <v>45</v>
      </c>
      <c r="E45" s="14" t="s">
        <v>49</v>
      </c>
      <c r="F45" s="14" t="s">
        <v>17</v>
      </c>
      <c r="G45" s="20">
        <v>94.5</v>
      </c>
      <c r="H45" s="20">
        <v>85.753</v>
      </c>
    </row>
    <row r="46" spans="1:8" ht="33.4" customHeight="1">
      <c r="A46" s="7"/>
      <c r="B46" s="15" t="s">
        <v>50</v>
      </c>
      <c r="C46" s="14" t="s">
        <v>10</v>
      </c>
      <c r="D46" s="14" t="s">
        <v>45</v>
      </c>
      <c r="E46" s="14" t="s">
        <v>51</v>
      </c>
      <c r="F46" s="14"/>
      <c r="G46" s="20">
        <v>0</v>
      </c>
      <c r="H46" s="20">
        <v>0</v>
      </c>
    </row>
    <row r="47" spans="1:8" ht="33.4" customHeight="1">
      <c r="A47" s="7"/>
      <c r="B47" s="15" t="s">
        <v>145</v>
      </c>
      <c r="C47" s="14" t="s">
        <v>10</v>
      </c>
      <c r="D47" s="14" t="s">
        <v>45</v>
      </c>
      <c r="E47" s="14" t="s">
        <v>51</v>
      </c>
      <c r="F47" s="14" t="s">
        <v>144</v>
      </c>
      <c r="G47" s="20">
        <v>0</v>
      </c>
      <c r="H47" s="20">
        <v>0</v>
      </c>
    </row>
    <row r="48" spans="1:8" ht="33.4" customHeight="1">
      <c r="A48" s="7" t="s">
        <v>50</v>
      </c>
      <c r="B48" s="15" t="s">
        <v>50</v>
      </c>
      <c r="C48" s="14" t="s">
        <v>10</v>
      </c>
      <c r="D48" s="14" t="s">
        <v>45</v>
      </c>
      <c r="E48" s="14" t="s">
        <v>51</v>
      </c>
      <c r="F48" s="14"/>
      <c r="G48" s="20">
        <v>4</v>
      </c>
      <c r="H48" s="20">
        <v>1</v>
      </c>
    </row>
    <row r="49" spans="1:8" ht="33.4" customHeight="1">
      <c r="A49" s="7" t="s">
        <v>52</v>
      </c>
      <c r="B49" s="15" t="s">
        <v>52</v>
      </c>
      <c r="C49" s="14" t="s">
        <v>10</v>
      </c>
      <c r="D49" s="14" t="s">
        <v>45</v>
      </c>
      <c r="E49" s="14" t="s">
        <v>51</v>
      </c>
      <c r="F49" s="14" t="s">
        <v>53</v>
      </c>
      <c r="G49" s="20">
        <v>4</v>
      </c>
      <c r="H49" s="20">
        <v>1</v>
      </c>
    </row>
    <row r="50" spans="1:8" ht="50.1" customHeight="1">
      <c r="A50" s="7" t="s">
        <v>54</v>
      </c>
      <c r="B50" s="15" t="s">
        <v>54</v>
      </c>
      <c r="C50" s="14" t="s">
        <v>10</v>
      </c>
      <c r="D50" s="14" t="s">
        <v>45</v>
      </c>
      <c r="E50" s="14" t="s">
        <v>55</v>
      </c>
      <c r="F50" s="14"/>
      <c r="G50" s="20">
        <v>520</v>
      </c>
      <c r="H50" s="20">
        <v>163.19999999999999</v>
      </c>
    </row>
    <row r="51" spans="1:8" ht="33.4" customHeight="1">
      <c r="A51" s="7" t="s">
        <v>16</v>
      </c>
      <c r="B51" s="15" t="s">
        <v>16</v>
      </c>
      <c r="C51" s="14" t="s">
        <v>10</v>
      </c>
      <c r="D51" s="14" t="s">
        <v>45</v>
      </c>
      <c r="E51" s="14" t="s">
        <v>55</v>
      </c>
      <c r="F51" s="14" t="s">
        <v>17</v>
      </c>
      <c r="G51" s="20">
        <v>520</v>
      </c>
      <c r="H51" s="20">
        <v>163.24</v>
      </c>
    </row>
    <row r="52" spans="1:8" ht="33.4" customHeight="1">
      <c r="A52" s="7"/>
      <c r="B52" s="7" t="s">
        <v>54</v>
      </c>
      <c r="C52" s="8" t="s">
        <v>10</v>
      </c>
      <c r="D52" s="8" t="s">
        <v>45</v>
      </c>
      <c r="E52" s="8" t="s">
        <v>55</v>
      </c>
      <c r="F52" s="8"/>
      <c r="G52" s="9">
        <v>6</v>
      </c>
      <c r="H52" s="9">
        <v>0</v>
      </c>
    </row>
    <row r="53" spans="1:8" ht="33.4" customHeight="1">
      <c r="A53" s="7"/>
      <c r="B53" s="13" t="s">
        <v>52</v>
      </c>
      <c r="C53" s="12" t="s">
        <v>10</v>
      </c>
      <c r="D53" s="12" t="s">
        <v>45</v>
      </c>
      <c r="E53" s="12" t="s">
        <v>55</v>
      </c>
      <c r="F53" s="12" t="s">
        <v>53</v>
      </c>
      <c r="G53" s="9">
        <v>6</v>
      </c>
      <c r="H53" s="9">
        <v>0</v>
      </c>
    </row>
    <row r="54" spans="1:8" ht="16.7" customHeight="1">
      <c r="A54" s="5" t="s">
        <v>56</v>
      </c>
      <c r="B54" s="5" t="s">
        <v>56</v>
      </c>
      <c r="C54" s="4" t="s">
        <v>57</v>
      </c>
      <c r="D54" s="4" t="s">
        <v>11</v>
      </c>
      <c r="E54" s="4"/>
      <c r="F54" s="4"/>
      <c r="G54" s="6">
        <f>G55</f>
        <v>278.3</v>
      </c>
      <c r="H54" s="18">
        <f>H55</f>
        <v>52.61</v>
      </c>
    </row>
    <row r="55" spans="1:8" ht="33.4" customHeight="1">
      <c r="A55" s="7" t="s">
        <v>58</v>
      </c>
      <c r="B55" s="7" t="s">
        <v>58</v>
      </c>
      <c r="C55" s="8" t="s">
        <v>57</v>
      </c>
      <c r="D55" s="8" t="s">
        <v>59</v>
      </c>
      <c r="E55" s="8"/>
      <c r="F55" s="8"/>
      <c r="G55" s="9">
        <f>G56</f>
        <v>278.3</v>
      </c>
      <c r="H55" s="9">
        <f>H56</f>
        <v>52.61</v>
      </c>
    </row>
    <row r="56" spans="1:8" ht="50.1" customHeight="1">
      <c r="A56" s="7" t="s">
        <v>60</v>
      </c>
      <c r="B56" s="7" t="s">
        <v>60</v>
      </c>
      <c r="C56" s="8" t="s">
        <v>57</v>
      </c>
      <c r="D56" s="8" t="s">
        <v>59</v>
      </c>
      <c r="E56" s="8" t="s">
        <v>61</v>
      </c>
      <c r="F56" s="8"/>
      <c r="G56" s="9">
        <f>G57+G58</f>
        <v>278.3</v>
      </c>
      <c r="H56" s="9">
        <f>H57+H58</f>
        <v>52.61</v>
      </c>
    </row>
    <row r="57" spans="1:8" ht="33.4" customHeight="1">
      <c r="A57" s="7" t="s">
        <v>20</v>
      </c>
      <c r="B57" s="7" t="s">
        <v>20</v>
      </c>
      <c r="C57" s="8" t="s">
        <v>57</v>
      </c>
      <c r="D57" s="8" t="s">
        <v>59</v>
      </c>
      <c r="E57" s="8" t="s">
        <v>61</v>
      </c>
      <c r="F57" s="8" t="s">
        <v>21</v>
      </c>
      <c r="G57" s="9">
        <v>214</v>
      </c>
      <c r="H57" s="9">
        <v>42.11</v>
      </c>
    </row>
    <row r="58" spans="1:8" ht="100.15" customHeight="1">
      <c r="A58" s="7" t="s">
        <v>22</v>
      </c>
      <c r="B58" s="7" t="s">
        <v>22</v>
      </c>
      <c r="C58" s="8" t="s">
        <v>57</v>
      </c>
      <c r="D58" s="8" t="s">
        <v>59</v>
      </c>
      <c r="E58" s="8" t="s">
        <v>61</v>
      </c>
      <c r="F58" s="8" t="s">
        <v>23</v>
      </c>
      <c r="G58" s="9">
        <v>64.3</v>
      </c>
      <c r="H58" s="6">
        <v>10.5</v>
      </c>
    </row>
    <row r="59" spans="1:8" ht="50.1" customHeight="1">
      <c r="A59" s="5" t="s">
        <v>62</v>
      </c>
      <c r="B59" s="5" t="s">
        <v>62</v>
      </c>
      <c r="C59" s="4" t="s">
        <v>59</v>
      </c>
      <c r="D59" s="4" t="s">
        <v>11</v>
      </c>
      <c r="E59" s="4"/>
      <c r="F59" s="4"/>
      <c r="G59" s="6">
        <v>10</v>
      </c>
      <c r="H59" s="9"/>
    </row>
    <row r="60" spans="1:8" ht="66.95" customHeight="1">
      <c r="A60" s="7" t="s">
        <v>63</v>
      </c>
      <c r="B60" s="7" t="s">
        <v>63</v>
      </c>
      <c r="C60" s="8" t="s">
        <v>59</v>
      </c>
      <c r="D60" s="8" t="s">
        <v>64</v>
      </c>
      <c r="E60" s="8"/>
      <c r="F60" s="8"/>
      <c r="G60" s="9">
        <v>5</v>
      </c>
      <c r="H60" s="9"/>
    </row>
    <row r="61" spans="1:8" ht="66.95" customHeight="1">
      <c r="A61" s="7" t="s">
        <v>65</v>
      </c>
      <c r="B61" s="7" t="s">
        <v>65</v>
      </c>
      <c r="C61" s="8" t="s">
        <v>59</v>
      </c>
      <c r="D61" s="8" t="s">
        <v>64</v>
      </c>
      <c r="E61" s="8" t="s">
        <v>66</v>
      </c>
      <c r="F61" s="8"/>
      <c r="G61" s="9">
        <v>5</v>
      </c>
      <c r="H61" s="9"/>
    </row>
    <row r="62" spans="1:8" ht="33.4" customHeight="1">
      <c r="A62" s="7" t="s">
        <v>16</v>
      </c>
      <c r="B62" s="7" t="s">
        <v>16</v>
      </c>
      <c r="C62" s="8" t="s">
        <v>59</v>
      </c>
      <c r="D62" s="8" t="s">
        <v>64</v>
      </c>
      <c r="E62" s="8" t="s">
        <v>66</v>
      </c>
      <c r="F62" s="8" t="s">
        <v>17</v>
      </c>
      <c r="G62" s="9">
        <v>5</v>
      </c>
      <c r="H62" s="9"/>
    </row>
    <row r="63" spans="1:8" ht="33.4" customHeight="1">
      <c r="A63" s="7" t="s">
        <v>67</v>
      </c>
      <c r="B63" s="7" t="s">
        <v>67</v>
      </c>
      <c r="C63" s="8" t="s">
        <v>59</v>
      </c>
      <c r="D63" s="8" t="s">
        <v>68</v>
      </c>
      <c r="E63" s="8"/>
      <c r="F63" s="8"/>
      <c r="G63" s="9">
        <v>5</v>
      </c>
      <c r="H63" s="6"/>
    </row>
    <row r="64" spans="1:8" ht="50.1" customHeight="1">
      <c r="A64" s="7" t="s">
        <v>69</v>
      </c>
      <c r="B64" s="7" t="s">
        <v>69</v>
      </c>
      <c r="C64" s="8" t="s">
        <v>59</v>
      </c>
      <c r="D64" s="8" t="s">
        <v>68</v>
      </c>
      <c r="E64" s="8" t="s">
        <v>70</v>
      </c>
      <c r="F64" s="8"/>
      <c r="G64" s="9">
        <v>5</v>
      </c>
      <c r="H64" s="9"/>
    </row>
    <row r="65" spans="1:8" ht="33.4" customHeight="1">
      <c r="A65" s="7" t="s">
        <v>16</v>
      </c>
      <c r="B65" s="7" t="s">
        <v>16</v>
      </c>
      <c r="C65" s="8" t="s">
        <v>59</v>
      </c>
      <c r="D65" s="8" t="s">
        <v>68</v>
      </c>
      <c r="E65" s="8" t="s">
        <v>70</v>
      </c>
      <c r="F65" s="8" t="s">
        <v>17</v>
      </c>
      <c r="G65" s="9">
        <v>5</v>
      </c>
      <c r="H65" s="9"/>
    </row>
    <row r="66" spans="1:8" ht="16.7" customHeight="1">
      <c r="A66" s="5" t="s">
        <v>71</v>
      </c>
      <c r="B66" s="5" t="s">
        <v>71</v>
      </c>
      <c r="C66" s="4" t="s">
        <v>13</v>
      </c>
      <c r="D66" s="4" t="s">
        <v>11</v>
      </c>
      <c r="E66" s="4"/>
      <c r="F66" s="4"/>
      <c r="G66" s="6">
        <f>G67+G78</f>
        <v>4969.6499999999996</v>
      </c>
      <c r="H66" s="6">
        <f>H67+H78</f>
        <v>212.9</v>
      </c>
    </row>
    <row r="67" spans="1:8" ht="33.4" customHeight="1">
      <c r="A67" s="7" t="s">
        <v>72</v>
      </c>
      <c r="B67" s="16" t="s">
        <v>72</v>
      </c>
      <c r="C67" s="17" t="s">
        <v>13</v>
      </c>
      <c r="D67" s="17" t="s">
        <v>64</v>
      </c>
      <c r="E67" s="17"/>
      <c r="F67" s="17"/>
      <c r="G67" s="18">
        <f>G68+G70+G72+G74+G77+G7+G632</f>
        <v>4609.6499999999996</v>
      </c>
      <c r="H67" s="18">
        <f>H68+H70+H72+H74+H77+H7+H632</f>
        <v>197.6</v>
      </c>
    </row>
    <row r="68" spans="1:8" ht="33.4" customHeight="1">
      <c r="A68" s="7" t="s">
        <v>73</v>
      </c>
      <c r="B68" s="7" t="s">
        <v>73</v>
      </c>
      <c r="C68" s="8" t="s">
        <v>13</v>
      </c>
      <c r="D68" s="8" t="s">
        <v>64</v>
      </c>
      <c r="E68" s="8" t="s">
        <v>74</v>
      </c>
      <c r="F68" s="8"/>
      <c r="G68" s="9">
        <v>250</v>
      </c>
      <c r="H68" s="9">
        <v>197.6</v>
      </c>
    </row>
    <row r="69" spans="1:8" ht="33.4" customHeight="1">
      <c r="A69" s="7" t="s">
        <v>16</v>
      </c>
      <c r="B69" s="7" t="s">
        <v>16</v>
      </c>
      <c r="C69" s="8" t="s">
        <v>13</v>
      </c>
      <c r="D69" s="8" t="s">
        <v>64</v>
      </c>
      <c r="E69" s="8" t="s">
        <v>74</v>
      </c>
      <c r="F69" s="8" t="s">
        <v>17</v>
      </c>
      <c r="G69" s="9">
        <v>250</v>
      </c>
      <c r="H69" s="9">
        <v>197.6</v>
      </c>
    </row>
    <row r="70" spans="1:8" ht="66.95" customHeight="1">
      <c r="A70" s="7" t="s">
        <v>75</v>
      </c>
      <c r="B70" s="13" t="s">
        <v>155</v>
      </c>
      <c r="C70" s="8" t="s">
        <v>13</v>
      </c>
      <c r="D70" s="8" t="s">
        <v>64</v>
      </c>
      <c r="E70" s="8" t="s">
        <v>76</v>
      </c>
      <c r="F70" s="8"/>
      <c r="G70" s="9">
        <v>1000</v>
      </c>
      <c r="H70" s="9"/>
    </row>
    <row r="71" spans="1:8" ht="33.4" customHeight="1">
      <c r="A71" s="7" t="s">
        <v>16</v>
      </c>
      <c r="B71" s="7" t="s">
        <v>16</v>
      </c>
      <c r="C71" s="8" t="s">
        <v>13</v>
      </c>
      <c r="D71" s="8" t="s">
        <v>64</v>
      </c>
      <c r="E71" s="8" t="s">
        <v>76</v>
      </c>
      <c r="F71" s="8" t="s">
        <v>17</v>
      </c>
      <c r="G71" s="9">
        <v>1000</v>
      </c>
      <c r="H71" s="9"/>
    </row>
    <row r="72" spans="1:8" ht="50.1" customHeight="1">
      <c r="A72" s="7" t="s">
        <v>77</v>
      </c>
      <c r="B72" s="7" t="s">
        <v>77</v>
      </c>
      <c r="C72" s="8" t="s">
        <v>13</v>
      </c>
      <c r="D72" s="8" t="s">
        <v>64</v>
      </c>
      <c r="E72" s="8" t="s">
        <v>78</v>
      </c>
      <c r="F72" s="8"/>
      <c r="G72" s="9">
        <v>80</v>
      </c>
      <c r="H72" s="9"/>
    </row>
    <row r="73" spans="1:8" ht="33.4" customHeight="1">
      <c r="A73" s="7" t="s">
        <v>16</v>
      </c>
      <c r="B73" s="7" t="s">
        <v>16</v>
      </c>
      <c r="C73" s="8" t="s">
        <v>13</v>
      </c>
      <c r="D73" s="8" t="s">
        <v>64</v>
      </c>
      <c r="E73" s="8" t="s">
        <v>78</v>
      </c>
      <c r="F73" s="8" t="s">
        <v>17</v>
      </c>
      <c r="G73" s="9">
        <v>80</v>
      </c>
      <c r="H73" s="9"/>
    </row>
    <row r="74" spans="1:8" ht="117" customHeight="1">
      <c r="A74" s="7" t="s">
        <v>79</v>
      </c>
      <c r="B74" s="13" t="s">
        <v>156</v>
      </c>
      <c r="C74" s="8" t="s">
        <v>13</v>
      </c>
      <c r="D74" s="8" t="s">
        <v>64</v>
      </c>
      <c r="E74" s="8" t="s">
        <v>80</v>
      </c>
      <c r="F74" s="8"/>
      <c r="G74" s="9">
        <v>30</v>
      </c>
      <c r="H74" s="9"/>
    </row>
    <row r="75" spans="1:8" ht="33.4" customHeight="1">
      <c r="A75" s="7" t="s">
        <v>16</v>
      </c>
      <c r="B75" s="7" t="s">
        <v>16</v>
      </c>
      <c r="C75" s="8" t="s">
        <v>13</v>
      </c>
      <c r="D75" s="8" t="s">
        <v>64</v>
      </c>
      <c r="E75" s="8" t="s">
        <v>80</v>
      </c>
      <c r="F75" s="8" t="s">
        <v>17</v>
      </c>
      <c r="G75" s="9">
        <v>30</v>
      </c>
      <c r="H75" s="9"/>
    </row>
    <row r="76" spans="1:8" ht="33.4" customHeight="1">
      <c r="A76" s="7"/>
      <c r="B76" s="13" t="s">
        <v>81</v>
      </c>
      <c r="C76" s="12" t="s">
        <v>13</v>
      </c>
      <c r="D76" s="12" t="s">
        <v>64</v>
      </c>
      <c r="E76" s="12" t="s">
        <v>146</v>
      </c>
      <c r="F76" s="11"/>
      <c r="G76" s="9">
        <v>3249.65</v>
      </c>
      <c r="H76" s="9"/>
    </row>
    <row r="77" spans="1:8" ht="47.25" customHeight="1">
      <c r="A77" s="7" t="s">
        <v>81</v>
      </c>
      <c r="B77" s="13" t="s">
        <v>16</v>
      </c>
      <c r="C77" s="12" t="s">
        <v>13</v>
      </c>
      <c r="D77" s="12" t="s">
        <v>64</v>
      </c>
      <c r="E77" s="12" t="s">
        <v>146</v>
      </c>
      <c r="F77" s="8" t="s">
        <v>17</v>
      </c>
      <c r="G77" s="9">
        <v>3249.65</v>
      </c>
      <c r="H77" s="9"/>
    </row>
    <row r="78" spans="1:8" ht="33.4" customHeight="1">
      <c r="A78" s="7" t="s">
        <v>82</v>
      </c>
      <c r="B78" s="16" t="s">
        <v>82</v>
      </c>
      <c r="C78" s="17" t="s">
        <v>13</v>
      </c>
      <c r="D78" s="17" t="s">
        <v>83</v>
      </c>
      <c r="E78" s="17"/>
      <c r="F78" s="17"/>
      <c r="G78" s="18">
        <f>G79+G81+G83</f>
        <v>360</v>
      </c>
      <c r="H78" s="18">
        <f>H79+H81+H83</f>
        <v>15.3</v>
      </c>
    </row>
    <row r="79" spans="1:8" ht="33.4" customHeight="1">
      <c r="A79" s="7" t="s">
        <v>84</v>
      </c>
      <c r="B79" s="7" t="s">
        <v>84</v>
      </c>
      <c r="C79" s="8" t="s">
        <v>13</v>
      </c>
      <c r="D79" s="8" t="s">
        <v>83</v>
      </c>
      <c r="E79" s="8" t="s">
        <v>85</v>
      </c>
      <c r="F79" s="8"/>
      <c r="G79" s="9">
        <v>50</v>
      </c>
      <c r="H79" s="9">
        <v>15.3</v>
      </c>
    </row>
    <row r="80" spans="1:8" ht="33.4" customHeight="1">
      <c r="A80" s="7" t="s">
        <v>16</v>
      </c>
      <c r="B80" s="7" t="s">
        <v>16</v>
      </c>
      <c r="C80" s="8" t="s">
        <v>13</v>
      </c>
      <c r="D80" s="8" t="s">
        <v>83</v>
      </c>
      <c r="E80" s="8" t="s">
        <v>85</v>
      </c>
      <c r="F80" s="8" t="s">
        <v>17</v>
      </c>
      <c r="G80" s="9">
        <v>50</v>
      </c>
      <c r="H80" s="9">
        <v>15.3</v>
      </c>
    </row>
    <row r="81" spans="1:8" ht="33.4" customHeight="1">
      <c r="A81" s="7" t="s">
        <v>86</v>
      </c>
      <c r="B81" s="7" t="s">
        <v>86</v>
      </c>
      <c r="C81" s="8" t="s">
        <v>13</v>
      </c>
      <c r="D81" s="8" t="s">
        <v>83</v>
      </c>
      <c r="E81" s="8" t="s">
        <v>87</v>
      </c>
      <c r="F81" s="8"/>
      <c r="G81" s="9">
        <v>10</v>
      </c>
      <c r="H81" s="9"/>
    </row>
    <row r="82" spans="1:8" ht="33.4" customHeight="1">
      <c r="A82" s="7" t="s">
        <v>16</v>
      </c>
      <c r="B82" s="7" t="s">
        <v>16</v>
      </c>
      <c r="C82" s="8" t="s">
        <v>13</v>
      </c>
      <c r="D82" s="8" t="s">
        <v>83</v>
      </c>
      <c r="E82" s="8" t="s">
        <v>87</v>
      </c>
      <c r="F82" s="8" t="s">
        <v>17</v>
      </c>
      <c r="G82" s="9">
        <v>10</v>
      </c>
      <c r="H82" s="9"/>
    </row>
    <row r="83" spans="1:8" ht="33.4" customHeight="1">
      <c r="A83" s="7"/>
      <c r="B83" s="7" t="s">
        <v>170</v>
      </c>
      <c r="C83" s="12" t="s">
        <v>13</v>
      </c>
      <c r="D83" s="12" t="s">
        <v>83</v>
      </c>
      <c r="E83" s="12" t="s">
        <v>169</v>
      </c>
      <c r="F83" s="8"/>
      <c r="G83" s="9">
        <v>300</v>
      </c>
      <c r="H83" s="9"/>
    </row>
    <row r="84" spans="1:8" ht="33.4" customHeight="1">
      <c r="A84" s="7"/>
      <c r="B84" s="7" t="s">
        <v>16</v>
      </c>
      <c r="C84" s="12" t="s">
        <v>13</v>
      </c>
      <c r="D84" s="12" t="s">
        <v>83</v>
      </c>
      <c r="E84" s="12" t="s">
        <v>169</v>
      </c>
      <c r="F84" s="12" t="s">
        <v>17</v>
      </c>
      <c r="G84" s="9">
        <v>300</v>
      </c>
      <c r="H84" s="9"/>
    </row>
    <row r="85" spans="1:8" ht="33.4" customHeight="1">
      <c r="A85" s="5" t="s">
        <v>88</v>
      </c>
      <c r="B85" s="5" t="s">
        <v>88</v>
      </c>
      <c r="C85" s="4" t="s">
        <v>89</v>
      </c>
      <c r="D85" s="4" t="s">
        <v>11</v>
      </c>
      <c r="E85" s="4"/>
      <c r="F85" s="4"/>
      <c r="G85" s="6">
        <f>G86+G91+G100</f>
        <v>15175.369999999999</v>
      </c>
      <c r="H85" s="6">
        <f>H86+H91+H100</f>
        <v>494.49</v>
      </c>
    </row>
    <row r="86" spans="1:8" ht="16.7" customHeight="1">
      <c r="A86" s="7" t="s">
        <v>90</v>
      </c>
      <c r="B86" s="7" t="s">
        <v>90</v>
      </c>
      <c r="C86" s="8" t="s">
        <v>89</v>
      </c>
      <c r="D86" s="8" t="s">
        <v>10</v>
      </c>
      <c r="E86" s="8"/>
      <c r="F86" s="8"/>
      <c r="G86" s="9">
        <f>G87+G89</f>
        <v>700</v>
      </c>
      <c r="H86" s="9">
        <f>H87+H89</f>
        <v>66.92</v>
      </c>
    </row>
    <row r="87" spans="1:8" ht="50.1" customHeight="1">
      <c r="A87" s="7" t="s">
        <v>91</v>
      </c>
      <c r="B87" s="7" t="s">
        <v>91</v>
      </c>
      <c r="C87" s="8" t="s">
        <v>89</v>
      </c>
      <c r="D87" s="8" t="s">
        <v>10</v>
      </c>
      <c r="E87" s="8" t="s">
        <v>92</v>
      </c>
      <c r="F87" s="8"/>
      <c r="G87" s="9">
        <v>257.47000000000003</v>
      </c>
      <c r="H87" s="9"/>
    </row>
    <row r="88" spans="1:8" ht="66.95" customHeight="1">
      <c r="A88" s="7" t="s">
        <v>93</v>
      </c>
      <c r="B88" s="7" t="s">
        <v>172</v>
      </c>
      <c r="C88" s="8" t="s">
        <v>89</v>
      </c>
      <c r="D88" s="8" t="s">
        <v>10</v>
      </c>
      <c r="E88" s="8" t="s">
        <v>92</v>
      </c>
      <c r="F88" s="12" t="s">
        <v>171</v>
      </c>
      <c r="G88" s="9">
        <v>257.47000000000003</v>
      </c>
      <c r="H88" s="9"/>
    </row>
    <row r="89" spans="1:8" ht="50.1" customHeight="1">
      <c r="A89" s="7" t="s">
        <v>94</v>
      </c>
      <c r="B89" s="7" t="s">
        <v>94</v>
      </c>
      <c r="C89" s="8" t="s">
        <v>89</v>
      </c>
      <c r="D89" s="8" t="s">
        <v>10</v>
      </c>
      <c r="E89" s="8" t="s">
        <v>95</v>
      </c>
      <c r="F89" s="8"/>
      <c r="G89" s="9">
        <v>442.53</v>
      </c>
      <c r="H89" s="6">
        <v>66.92</v>
      </c>
    </row>
    <row r="90" spans="1:8" ht="33.4" customHeight="1">
      <c r="A90" s="7" t="s">
        <v>52</v>
      </c>
      <c r="B90" s="7" t="s">
        <v>52</v>
      </c>
      <c r="C90" s="8" t="s">
        <v>89</v>
      </c>
      <c r="D90" s="8" t="s">
        <v>10</v>
      </c>
      <c r="E90" s="8" t="s">
        <v>95</v>
      </c>
      <c r="F90" s="8" t="s">
        <v>53</v>
      </c>
      <c r="G90" s="9">
        <v>442.53</v>
      </c>
      <c r="H90" s="6">
        <v>66.92</v>
      </c>
    </row>
    <row r="91" spans="1:8" ht="16.7" customHeight="1">
      <c r="A91" s="7" t="s">
        <v>96</v>
      </c>
      <c r="B91" s="7" t="s">
        <v>96</v>
      </c>
      <c r="C91" s="8" t="s">
        <v>89</v>
      </c>
      <c r="D91" s="8" t="s">
        <v>57</v>
      </c>
      <c r="E91" s="8"/>
      <c r="F91" s="8"/>
      <c r="G91" s="9">
        <f>G92+G94+G96+G98</f>
        <v>10190.509999999998</v>
      </c>
      <c r="H91" s="9">
        <f>H92+H94+H96+H98</f>
        <v>182.14</v>
      </c>
    </row>
    <row r="92" spans="1:8" ht="66.95" customHeight="1">
      <c r="A92" s="7" t="s">
        <v>97</v>
      </c>
      <c r="B92" s="7" t="s">
        <v>97</v>
      </c>
      <c r="C92" s="8" t="s">
        <v>89</v>
      </c>
      <c r="D92" s="8" t="s">
        <v>57</v>
      </c>
      <c r="E92" s="8" t="s">
        <v>98</v>
      </c>
      <c r="F92" s="8"/>
      <c r="G92" s="9">
        <v>60</v>
      </c>
      <c r="H92" s="9"/>
    </row>
    <row r="93" spans="1:8" ht="33.4" customHeight="1">
      <c r="A93" s="7" t="s">
        <v>16</v>
      </c>
      <c r="B93" s="7" t="s">
        <v>16</v>
      </c>
      <c r="C93" s="8" t="s">
        <v>89</v>
      </c>
      <c r="D93" s="8" t="s">
        <v>57</v>
      </c>
      <c r="E93" s="8" t="s">
        <v>98</v>
      </c>
      <c r="F93" s="8" t="s">
        <v>17</v>
      </c>
      <c r="G93" s="9">
        <v>60</v>
      </c>
      <c r="H93" s="9"/>
    </row>
    <row r="94" spans="1:8" ht="66.95" customHeight="1">
      <c r="A94" s="7"/>
      <c r="B94" s="13" t="s">
        <v>147</v>
      </c>
      <c r="C94" s="12" t="s">
        <v>89</v>
      </c>
      <c r="D94" s="12" t="s">
        <v>57</v>
      </c>
      <c r="E94" s="12" t="s">
        <v>148</v>
      </c>
      <c r="F94" s="12"/>
      <c r="G94" s="9">
        <v>218.88</v>
      </c>
      <c r="H94" s="9"/>
    </row>
    <row r="95" spans="1:8" ht="66.95" customHeight="1">
      <c r="A95" s="7"/>
      <c r="B95" s="13" t="s">
        <v>16</v>
      </c>
      <c r="C95" s="12" t="s">
        <v>89</v>
      </c>
      <c r="D95" s="12" t="s">
        <v>57</v>
      </c>
      <c r="E95" s="12" t="s">
        <v>148</v>
      </c>
      <c r="F95" s="12" t="s">
        <v>17</v>
      </c>
      <c r="G95" s="9">
        <v>218.88</v>
      </c>
      <c r="H95" s="9"/>
    </row>
    <row r="96" spans="1:8" ht="66.95" customHeight="1">
      <c r="A96" s="7"/>
      <c r="B96" s="13" t="s">
        <v>157</v>
      </c>
      <c r="C96" s="12" t="s">
        <v>89</v>
      </c>
      <c r="D96" s="12" t="s">
        <v>57</v>
      </c>
      <c r="E96" s="12" t="s">
        <v>149</v>
      </c>
      <c r="F96" s="12"/>
      <c r="G96" s="9">
        <v>9511.6299999999992</v>
      </c>
      <c r="H96" s="9"/>
    </row>
    <row r="97" spans="1:8" ht="66.95" customHeight="1">
      <c r="A97" s="7"/>
      <c r="B97" s="13" t="s">
        <v>150</v>
      </c>
      <c r="C97" s="12" t="s">
        <v>89</v>
      </c>
      <c r="D97" s="12" t="s">
        <v>57</v>
      </c>
      <c r="E97" s="12" t="s">
        <v>149</v>
      </c>
      <c r="F97" s="12" t="s">
        <v>99</v>
      </c>
      <c r="G97" s="9">
        <v>9511.6299999999992</v>
      </c>
      <c r="H97" s="9"/>
    </row>
    <row r="98" spans="1:8" ht="117" customHeight="1">
      <c r="A98" s="7" t="s">
        <v>100</v>
      </c>
      <c r="B98" s="7" t="s">
        <v>100</v>
      </c>
      <c r="C98" s="8" t="s">
        <v>89</v>
      </c>
      <c r="D98" s="8" t="s">
        <v>57</v>
      </c>
      <c r="E98" s="8" t="s">
        <v>101</v>
      </c>
      <c r="F98" s="8"/>
      <c r="G98" s="9">
        <v>400</v>
      </c>
      <c r="H98" s="9">
        <v>182.14</v>
      </c>
    </row>
    <row r="99" spans="1:8" ht="100.15" customHeight="1">
      <c r="A99" s="7" t="s">
        <v>102</v>
      </c>
      <c r="B99" s="7" t="s">
        <v>102</v>
      </c>
      <c r="C99" s="8" t="s">
        <v>89</v>
      </c>
      <c r="D99" s="8" t="s">
        <v>57</v>
      </c>
      <c r="E99" s="8" t="s">
        <v>101</v>
      </c>
      <c r="F99" s="8" t="s">
        <v>103</v>
      </c>
      <c r="G99" s="9">
        <v>400</v>
      </c>
      <c r="H99" s="9">
        <v>182.14</v>
      </c>
    </row>
    <row r="100" spans="1:8" ht="16.7" customHeight="1">
      <c r="A100" s="7" t="s">
        <v>104</v>
      </c>
      <c r="B100" s="7" t="s">
        <v>104</v>
      </c>
      <c r="C100" s="8" t="s">
        <v>89</v>
      </c>
      <c r="D100" s="8" t="s">
        <v>59</v>
      </c>
      <c r="E100" s="8"/>
      <c r="F100" s="8"/>
      <c r="G100" s="9">
        <f>G101+G103+G105+G107+G111+G109+G113</f>
        <v>4284.8599999999997</v>
      </c>
      <c r="H100" s="9">
        <f>H101+H103+H105+H107+H111+H109+H113</f>
        <v>245.43</v>
      </c>
    </row>
    <row r="101" spans="1:8" ht="33.4" customHeight="1">
      <c r="A101" s="7" t="s">
        <v>105</v>
      </c>
      <c r="B101" s="7" t="s">
        <v>105</v>
      </c>
      <c r="C101" s="8" t="s">
        <v>89</v>
      </c>
      <c r="D101" s="8" t="s">
        <v>59</v>
      </c>
      <c r="E101" s="8" t="s">
        <v>106</v>
      </c>
      <c r="F101" s="8"/>
      <c r="G101" s="9">
        <v>419.26</v>
      </c>
      <c r="H101" s="9">
        <v>245.43</v>
      </c>
    </row>
    <row r="102" spans="1:8" ht="33.4" customHeight="1">
      <c r="A102" s="7" t="s">
        <v>16</v>
      </c>
      <c r="B102" s="7" t="s">
        <v>16</v>
      </c>
      <c r="C102" s="8" t="s">
        <v>89</v>
      </c>
      <c r="D102" s="8" t="s">
        <v>59</v>
      </c>
      <c r="E102" s="8" t="s">
        <v>106</v>
      </c>
      <c r="F102" s="8" t="s">
        <v>17</v>
      </c>
      <c r="G102" s="9">
        <v>419.3</v>
      </c>
      <c r="H102" s="9">
        <v>245.43</v>
      </c>
    </row>
    <row r="103" spans="1:8" ht="33.4" customHeight="1">
      <c r="A103" s="7" t="s">
        <v>107</v>
      </c>
      <c r="B103" s="7" t="s">
        <v>107</v>
      </c>
      <c r="C103" s="8" t="s">
        <v>89</v>
      </c>
      <c r="D103" s="8" t="s">
        <v>59</v>
      </c>
      <c r="E103" s="8" t="s">
        <v>108</v>
      </c>
      <c r="F103" s="8"/>
      <c r="G103" s="9">
        <v>250</v>
      </c>
      <c r="H103" s="9"/>
    </row>
    <row r="104" spans="1:8" ht="33.4" customHeight="1">
      <c r="A104" s="7" t="s">
        <v>16</v>
      </c>
      <c r="B104" s="7" t="s">
        <v>16</v>
      </c>
      <c r="C104" s="8" t="s">
        <v>89</v>
      </c>
      <c r="D104" s="8" t="s">
        <v>59</v>
      </c>
      <c r="E104" s="8" t="s">
        <v>108</v>
      </c>
      <c r="F104" s="8" t="s">
        <v>17</v>
      </c>
      <c r="G104" s="9">
        <v>250</v>
      </c>
      <c r="H104" s="9"/>
    </row>
    <row r="105" spans="1:8" ht="33.4" customHeight="1">
      <c r="A105" s="7" t="s">
        <v>109</v>
      </c>
      <c r="B105" s="7" t="s">
        <v>109</v>
      </c>
      <c r="C105" s="8" t="s">
        <v>89</v>
      </c>
      <c r="D105" s="8" t="s">
        <v>59</v>
      </c>
      <c r="E105" s="8" t="s">
        <v>110</v>
      </c>
      <c r="F105" s="8"/>
      <c r="G105" s="9">
        <v>2380</v>
      </c>
      <c r="H105" s="9"/>
    </row>
    <row r="106" spans="1:8" ht="33.4" customHeight="1">
      <c r="A106" s="7" t="s">
        <v>16</v>
      </c>
      <c r="B106" s="7" t="s">
        <v>16</v>
      </c>
      <c r="C106" s="8" t="s">
        <v>89</v>
      </c>
      <c r="D106" s="8" t="s">
        <v>59</v>
      </c>
      <c r="E106" s="8" t="s">
        <v>110</v>
      </c>
      <c r="F106" s="8" t="s">
        <v>17</v>
      </c>
      <c r="G106" s="9">
        <v>2380</v>
      </c>
      <c r="H106" s="9">
        <v>0</v>
      </c>
    </row>
    <row r="107" spans="1:8" ht="33.4" customHeight="1">
      <c r="A107" s="7" t="s">
        <v>111</v>
      </c>
      <c r="B107" s="7" t="s">
        <v>111</v>
      </c>
      <c r="C107" s="8" t="s">
        <v>89</v>
      </c>
      <c r="D107" s="8" t="s">
        <v>59</v>
      </c>
      <c r="E107" s="8" t="s">
        <v>112</v>
      </c>
      <c r="F107" s="8"/>
      <c r="G107" s="9">
        <v>50</v>
      </c>
      <c r="H107" s="9">
        <v>0</v>
      </c>
    </row>
    <row r="108" spans="1:8" ht="33.4" customHeight="1">
      <c r="A108" s="7" t="s">
        <v>16</v>
      </c>
      <c r="B108" s="7" t="s">
        <v>16</v>
      </c>
      <c r="C108" s="8" t="s">
        <v>89</v>
      </c>
      <c r="D108" s="8" t="s">
        <v>59</v>
      </c>
      <c r="E108" s="8" t="s">
        <v>112</v>
      </c>
      <c r="F108" s="8" t="s">
        <v>17</v>
      </c>
      <c r="G108" s="9">
        <v>50</v>
      </c>
      <c r="H108" s="9">
        <v>0</v>
      </c>
    </row>
    <row r="109" spans="1:8" ht="33.4" customHeight="1">
      <c r="A109" s="7"/>
      <c r="B109" s="13" t="s">
        <v>151</v>
      </c>
      <c r="C109" s="12" t="s">
        <v>89</v>
      </c>
      <c r="D109" s="12" t="s">
        <v>59</v>
      </c>
      <c r="E109" s="12" t="s">
        <v>152</v>
      </c>
      <c r="F109" s="8"/>
      <c r="G109" s="9">
        <v>701.33</v>
      </c>
      <c r="H109" s="9">
        <v>0</v>
      </c>
    </row>
    <row r="110" spans="1:8" ht="33.4" customHeight="1">
      <c r="A110" s="7"/>
      <c r="B110" s="13" t="s">
        <v>16</v>
      </c>
      <c r="C110" s="12" t="s">
        <v>89</v>
      </c>
      <c r="D110" s="12" t="s">
        <v>59</v>
      </c>
      <c r="E110" s="12" t="s">
        <v>152</v>
      </c>
      <c r="F110" s="12" t="s">
        <v>17</v>
      </c>
      <c r="G110" s="9">
        <v>701.3</v>
      </c>
      <c r="H110" s="9">
        <v>0</v>
      </c>
    </row>
    <row r="111" spans="1:8" ht="117" customHeight="1">
      <c r="A111" s="7" t="s">
        <v>79</v>
      </c>
      <c r="B111" s="13" t="s">
        <v>156</v>
      </c>
      <c r="C111" s="8" t="s">
        <v>89</v>
      </c>
      <c r="D111" s="8" t="s">
        <v>59</v>
      </c>
      <c r="E111" s="8" t="s">
        <v>80</v>
      </c>
      <c r="F111" s="8"/>
      <c r="G111" s="9">
        <v>353.53</v>
      </c>
      <c r="H111" s="9">
        <v>0</v>
      </c>
    </row>
    <row r="112" spans="1:8" ht="33.4" customHeight="1">
      <c r="A112" s="7" t="s">
        <v>16</v>
      </c>
      <c r="B112" s="7" t="s">
        <v>16</v>
      </c>
      <c r="C112" s="8" t="s">
        <v>89</v>
      </c>
      <c r="D112" s="8" t="s">
        <v>59</v>
      </c>
      <c r="E112" s="8" t="s">
        <v>80</v>
      </c>
      <c r="F112" s="8" t="s">
        <v>17</v>
      </c>
      <c r="G112" s="9">
        <v>353.53</v>
      </c>
      <c r="H112" s="9">
        <v>0</v>
      </c>
    </row>
    <row r="113" spans="1:8" ht="33.4" customHeight="1">
      <c r="A113" s="7"/>
      <c r="B113" s="13" t="s">
        <v>153</v>
      </c>
      <c r="C113" s="12" t="s">
        <v>89</v>
      </c>
      <c r="D113" s="12" t="s">
        <v>59</v>
      </c>
      <c r="E113" s="12" t="s">
        <v>154</v>
      </c>
      <c r="F113" s="8"/>
      <c r="G113" s="11">
        <v>130.74</v>
      </c>
      <c r="H113" s="9">
        <v>0</v>
      </c>
    </row>
    <row r="114" spans="1:8" ht="33.4" customHeight="1">
      <c r="A114" s="7"/>
      <c r="B114" s="13" t="s">
        <v>16</v>
      </c>
      <c r="C114" s="12" t="s">
        <v>89</v>
      </c>
      <c r="D114" s="12" t="s">
        <v>59</v>
      </c>
      <c r="E114" s="12" t="s">
        <v>154</v>
      </c>
      <c r="F114" s="12" t="s">
        <v>17</v>
      </c>
      <c r="G114" s="9">
        <v>130.74</v>
      </c>
      <c r="H114" s="9">
        <v>0</v>
      </c>
    </row>
    <row r="115" spans="1:8" ht="16.7" customHeight="1">
      <c r="A115" s="5" t="s">
        <v>113</v>
      </c>
      <c r="B115" s="5" t="s">
        <v>113</v>
      </c>
      <c r="C115" s="4" t="s">
        <v>114</v>
      </c>
      <c r="D115" s="4" t="s">
        <v>11</v>
      </c>
      <c r="E115" s="4"/>
      <c r="F115" s="4"/>
      <c r="G115" s="9">
        <f>G116</f>
        <v>360</v>
      </c>
      <c r="H115" s="9">
        <f>H116</f>
        <v>20</v>
      </c>
    </row>
    <row r="116" spans="1:8" ht="16.7" customHeight="1">
      <c r="A116" s="7" t="s">
        <v>115</v>
      </c>
      <c r="B116" s="7" t="s">
        <v>115</v>
      </c>
      <c r="C116" s="8" t="s">
        <v>114</v>
      </c>
      <c r="D116" s="8" t="s">
        <v>114</v>
      </c>
      <c r="E116" s="8"/>
      <c r="F116" s="8"/>
      <c r="G116" s="9">
        <f>G117</f>
        <v>360</v>
      </c>
      <c r="H116" s="9">
        <f>H117</f>
        <v>20</v>
      </c>
    </row>
    <row r="117" spans="1:8" ht="33.4" customHeight="1">
      <c r="A117" s="7" t="s">
        <v>116</v>
      </c>
      <c r="B117" s="7" t="s">
        <v>116</v>
      </c>
      <c r="C117" s="8" t="s">
        <v>114</v>
      </c>
      <c r="D117" s="8" t="s">
        <v>114</v>
      </c>
      <c r="E117" s="8" t="s">
        <v>117</v>
      </c>
      <c r="F117" s="8"/>
      <c r="G117" s="9">
        <f>G118+G119+G120</f>
        <v>360</v>
      </c>
      <c r="H117" s="9">
        <f>H118+H119+H120</f>
        <v>20</v>
      </c>
    </row>
    <row r="118" spans="1:8" ht="33.4" customHeight="1">
      <c r="A118" s="7" t="s">
        <v>118</v>
      </c>
      <c r="B118" s="7" t="s">
        <v>118</v>
      </c>
      <c r="C118" s="8" t="s">
        <v>114</v>
      </c>
      <c r="D118" s="8" t="s">
        <v>114</v>
      </c>
      <c r="E118" s="8" t="s">
        <v>117</v>
      </c>
      <c r="F118" s="8" t="s">
        <v>119</v>
      </c>
      <c r="G118" s="9">
        <v>150</v>
      </c>
      <c r="H118" s="9">
        <v>0</v>
      </c>
    </row>
    <row r="119" spans="1:8" ht="66" customHeight="1">
      <c r="A119" s="7" t="s">
        <v>120</v>
      </c>
      <c r="B119" s="7" t="s">
        <v>120</v>
      </c>
      <c r="C119" s="8" t="s">
        <v>114</v>
      </c>
      <c r="D119" s="8" t="s">
        <v>114</v>
      </c>
      <c r="E119" s="8" t="s">
        <v>117</v>
      </c>
      <c r="F119" s="8" t="s">
        <v>121</v>
      </c>
      <c r="G119" s="9">
        <v>70</v>
      </c>
      <c r="H119" s="19">
        <v>0</v>
      </c>
    </row>
    <row r="120" spans="1:8" ht="42.75" customHeight="1">
      <c r="A120" s="7"/>
      <c r="B120" s="7" t="s">
        <v>16</v>
      </c>
      <c r="C120" s="8" t="s">
        <v>114</v>
      </c>
      <c r="D120" s="8" t="s">
        <v>114</v>
      </c>
      <c r="E120" s="8" t="s">
        <v>117</v>
      </c>
      <c r="F120" s="12" t="s">
        <v>17</v>
      </c>
      <c r="G120" s="9">
        <v>140</v>
      </c>
      <c r="H120" s="19">
        <v>20</v>
      </c>
    </row>
    <row r="121" spans="1:8" ht="16.7" customHeight="1">
      <c r="A121" s="5" t="s">
        <v>122</v>
      </c>
      <c r="B121" s="5" t="s">
        <v>122</v>
      </c>
      <c r="C121" s="4" t="s">
        <v>123</v>
      </c>
      <c r="D121" s="4" t="s">
        <v>11</v>
      </c>
      <c r="E121" s="4"/>
      <c r="F121" s="4"/>
      <c r="G121" s="6">
        <f>G122+G141</f>
        <v>9604.7999999999993</v>
      </c>
      <c r="H121" s="6">
        <f>H122+H141</f>
        <v>1621.77</v>
      </c>
    </row>
    <row r="122" spans="1:8" ht="16.7" customHeight="1">
      <c r="A122" s="7" t="s">
        <v>124</v>
      </c>
      <c r="B122" s="7" t="s">
        <v>124</v>
      </c>
      <c r="C122" s="8" t="s">
        <v>123</v>
      </c>
      <c r="D122" s="8" t="s">
        <v>10</v>
      </c>
      <c r="E122" s="8"/>
      <c r="F122" s="8"/>
      <c r="G122" s="9">
        <f>G123+G131+G139+G128+G136</f>
        <v>9514.7999999999993</v>
      </c>
      <c r="H122" s="9">
        <f>H123+H131+H139+H128+H136</f>
        <v>1621.77</v>
      </c>
    </row>
    <row r="123" spans="1:8" ht="50.1" customHeight="1">
      <c r="A123" s="7" t="s">
        <v>125</v>
      </c>
      <c r="B123" s="7" t="s">
        <v>125</v>
      </c>
      <c r="C123" s="8" t="s">
        <v>123</v>
      </c>
      <c r="D123" s="8" t="s">
        <v>10</v>
      </c>
      <c r="E123" s="8" t="s">
        <v>126</v>
      </c>
      <c r="F123" s="8"/>
      <c r="G123" s="9">
        <f>G124+G125+G126+G127</f>
        <v>5194</v>
      </c>
      <c r="H123" s="9">
        <f>H124+H125+H126+H127</f>
        <v>1019.46</v>
      </c>
    </row>
    <row r="124" spans="1:8" ht="33.4" customHeight="1">
      <c r="A124" s="7" t="s">
        <v>118</v>
      </c>
      <c r="B124" s="7" t="s">
        <v>118</v>
      </c>
      <c r="C124" s="8" t="s">
        <v>123</v>
      </c>
      <c r="D124" s="8" t="s">
        <v>10</v>
      </c>
      <c r="E124" s="8" t="s">
        <v>126</v>
      </c>
      <c r="F124" s="8" t="s">
        <v>119</v>
      </c>
      <c r="G124" s="9">
        <v>1384.6</v>
      </c>
      <c r="H124" s="9">
        <v>279.7</v>
      </c>
    </row>
    <row r="125" spans="1:8" ht="83.65" customHeight="1">
      <c r="A125" s="7" t="s">
        <v>120</v>
      </c>
      <c r="B125" s="7" t="s">
        <v>120</v>
      </c>
      <c r="C125" s="8" t="s">
        <v>123</v>
      </c>
      <c r="D125" s="8" t="s">
        <v>10</v>
      </c>
      <c r="E125" s="8" t="s">
        <v>126</v>
      </c>
      <c r="F125" s="8" t="s">
        <v>121</v>
      </c>
      <c r="G125" s="9">
        <v>468</v>
      </c>
      <c r="H125" s="19">
        <v>151.07</v>
      </c>
    </row>
    <row r="126" spans="1:8" ht="33.4" customHeight="1">
      <c r="A126" s="7" t="s">
        <v>16</v>
      </c>
      <c r="B126" s="7" t="s">
        <v>16</v>
      </c>
      <c r="C126" s="8" t="s">
        <v>123</v>
      </c>
      <c r="D126" s="8" t="s">
        <v>10</v>
      </c>
      <c r="E126" s="8" t="s">
        <v>126</v>
      </c>
      <c r="F126" s="8" t="s">
        <v>17</v>
      </c>
      <c r="G126" s="9">
        <v>3331.4</v>
      </c>
      <c r="H126" s="9">
        <v>588.69000000000005</v>
      </c>
    </row>
    <row r="127" spans="1:8" ht="33.4" customHeight="1">
      <c r="A127" s="7" t="s">
        <v>52</v>
      </c>
      <c r="B127" s="7" t="s">
        <v>52</v>
      </c>
      <c r="C127" s="8" t="s">
        <v>123</v>
      </c>
      <c r="D127" s="8" t="s">
        <v>10</v>
      </c>
      <c r="E127" s="8" t="s">
        <v>126</v>
      </c>
      <c r="F127" s="8" t="s">
        <v>53</v>
      </c>
      <c r="G127" s="9">
        <v>10</v>
      </c>
      <c r="H127" s="9">
        <v>0</v>
      </c>
    </row>
    <row r="128" spans="1:8" ht="83.65" customHeight="1">
      <c r="A128" s="7"/>
      <c r="B128" s="7" t="s">
        <v>127</v>
      </c>
      <c r="C128" s="12" t="s">
        <v>123</v>
      </c>
      <c r="D128" s="12" t="s">
        <v>10</v>
      </c>
      <c r="E128" s="12" t="s">
        <v>158</v>
      </c>
      <c r="F128" s="8"/>
      <c r="G128" s="9">
        <f>G129+G130</f>
        <v>2744.6</v>
      </c>
      <c r="H128" s="9">
        <f>H129+H130</f>
        <v>402.65</v>
      </c>
    </row>
    <row r="129" spans="1:8" ht="83.65" customHeight="1">
      <c r="A129" s="7"/>
      <c r="B129" s="7" t="s">
        <v>118</v>
      </c>
      <c r="C129" s="8" t="s">
        <v>123</v>
      </c>
      <c r="D129" s="12" t="s">
        <v>10</v>
      </c>
      <c r="E129" s="12" t="s">
        <v>158</v>
      </c>
      <c r="F129" s="12" t="s">
        <v>119</v>
      </c>
      <c r="G129" s="9">
        <v>2324.6</v>
      </c>
      <c r="H129" s="9">
        <v>318.52999999999997</v>
      </c>
    </row>
    <row r="130" spans="1:8" ht="83.65" customHeight="1">
      <c r="A130" s="7"/>
      <c r="B130" s="7" t="s">
        <v>120</v>
      </c>
      <c r="C130" s="8" t="s">
        <v>123</v>
      </c>
      <c r="D130" s="8" t="s">
        <v>10</v>
      </c>
      <c r="E130" s="12" t="s">
        <v>158</v>
      </c>
      <c r="F130" s="12" t="s">
        <v>121</v>
      </c>
      <c r="G130" s="9">
        <v>420</v>
      </c>
      <c r="H130" s="9">
        <v>84.12</v>
      </c>
    </row>
    <row r="131" spans="1:8" ht="50.1" customHeight="1">
      <c r="A131" s="7" t="s">
        <v>125</v>
      </c>
      <c r="B131" s="7" t="s">
        <v>125</v>
      </c>
      <c r="C131" s="8" t="s">
        <v>123</v>
      </c>
      <c r="D131" s="8" t="s">
        <v>10</v>
      </c>
      <c r="E131" s="8" t="s">
        <v>128</v>
      </c>
      <c r="F131" s="8"/>
      <c r="G131" s="9">
        <f>G132+G133+G134+G135</f>
        <v>828</v>
      </c>
      <c r="H131" s="9">
        <f>H132+H133+H134+H135</f>
        <v>108.25999999999999</v>
      </c>
    </row>
    <row r="132" spans="1:8" ht="33.4" customHeight="1">
      <c r="A132" s="7" t="s">
        <v>118</v>
      </c>
      <c r="B132" s="7" t="s">
        <v>118</v>
      </c>
      <c r="C132" s="8" t="s">
        <v>123</v>
      </c>
      <c r="D132" s="8" t="s">
        <v>10</v>
      </c>
      <c r="E132" s="8" t="s">
        <v>128</v>
      </c>
      <c r="F132" s="8" t="s">
        <v>119</v>
      </c>
      <c r="G132" s="9">
        <v>477</v>
      </c>
      <c r="H132" s="9">
        <v>69</v>
      </c>
    </row>
    <row r="133" spans="1:8" ht="83.65" customHeight="1">
      <c r="A133" s="7" t="s">
        <v>120</v>
      </c>
      <c r="B133" s="7" t="s">
        <v>120</v>
      </c>
      <c r="C133" s="8" t="s">
        <v>123</v>
      </c>
      <c r="D133" s="8" t="s">
        <v>10</v>
      </c>
      <c r="E133" s="8" t="s">
        <v>128</v>
      </c>
      <c r="F133" s="8" t="s">
        <v>121</v>
      </c>
      <c r="G133" s="9">
        <v>161</v>
      </c>
      <c r="H133" s="9">
        <v>39.26</v>
      </c>
    </row>
    <row r="134" spans="1:8" ht="33.4" customHeight="1">
      <c r="A134" s="7" t="s">
        <v>16</v>
      </c>
      <c r="B134" s="7" t="s">
        <v>16</v>
      </c>
      <c r="C134" s="8" t="s">
        <v>123</v>
      </c>
      <c r="D134" s="8" t="s">
        <v>10</v>
      </c>
      <c r="E134" s="8" t="s">
        <v>128</v>
      </c>
      <c r="F134" s="8" t="s">
        <v>17</v>
      </c>
      <c r="G134" s="9">
        <v>190</v>
      </c>
      <c r="H134" s="9">
        <v>0</v>
      </c>
    </row>
    <row r="135" spans="1:8" ht="33.4" customHeight="1">
      <c r="A135" s="7"/>
      <c r="B135" s="7" t="s">
        <v>52</v>
      </c>
      <c r="C135" s="8" t="s">
        <v>123</v>
      </c>
      <c r="D135" s="8" t="s">
        <v>10</v>
      </c>
      <c r="E135" s="8" t="s">
        <v>128</v>
      </c>
      <c r="F135" s="14" t="s">
        <v>53</v>
      </c>
      <c r="G135" s="20">
        <v>0</v>
      </c>
      <c r="H135" s="20">
        <v>0</v>
      </c>
    </row>
    <row r="136" spans="1:8" ht="83.65" customHeight="1">
      <c r="A136" s="7"/>
      <c r="B136" s="7" t="s">
        <v>127</v>
      </c>
      <c r="C136" s="12" t="s">
        <v>123</v>
      </c>
      <c r="D136" s="12" t="s">
        <v>10</v>
      </c>
      <c r="E136" s="12" t="s">
        <v>173</v>
      </c>
      <c r="F136" s="8"/>
      <c r="G136" s="9">
        <f>G137+G138</f>
        <v>320</v>
      </c>
      <c r="H136" s="9">
        <f>H137+H138</f>
        <v>91.399999999999991</v>
      </c>
    </row>
    <row r="137" spans="1:8" ht="83.65" customHeight="1">
      <c r="A137" s="7"/>
      <c r="B137" s="7" t="s">
        <v>118</v>
      </c>
      <c r="C137" s="8" t="s">
        <v>123</v>
      </c>
      <c r="D137" s="12" t="s">
        <v>10</v>
      </c>
      <c r="E137" s="12" t="s">
        <v>173</v>
      </c>
      <c r="F137" s="12" t="s">
        <v>119</v>
      </c>
      <c r="G137" s="9">
        <v>240</v>
      </c>
      <c r="H137" s="9">
        <v>72.52</v>
      </c>
    </row>
    <row r="138" spans="1:8" ht="72.75" customHeight="1">
      <c r="A138" s="7"/>
      <c r="B138" s="7" t="s">
        <v>120</v>
      </c>
      <c r="C138" s="8" t="s">
        <v>123</v>
      </c>
      <c r="D138" s="8" t="s">
        <v>10</v>
      </c>
      <c r="E138" s="12" t="s">
        <v>173</v>
      </c>
      <c r="F138" s="12" t="s">
        <v>121</v>
      </c>
      <c r="G138" s="9">
        <v>80</v>
      </c>
      <c r="H138" s="9">
        <v>18.88</v>
      </c>
    </row>
    <row r="139" spans="1:8" ht="80.25" customHeight="1">
      <c r="A139" s="7"/>
      <c r="B139" s="21" t="s">
        <v>151</v>
      </c>
      <c r="C139" s="22" t="s">
        <v>123</v>
      </c>
      <c r="D139" s="22" t="s">
        <v>10</v>
      </c>
      <c r="E139" s="22" t="s">
        <v>152</v>
      </c>
      <c r="F139" s="22"/>
      <c r="G139" s="19">
        <v>428.2</v>
      </c>
      <c r="H139" s="9">
        <f>H144</f>
        <v>0</v>
      </c>
    </row>
    <row r="140" spans="1:8" ht="34.5" customHeight="1">
      <c r="A140" s="7"/>
      <c r="B140" s="7" t="s">
        <v>16</v>
      </c>
      <c r="C140" s="22" t="s">
        <v>123</v>
      </c>
      <c r="D140" s="22" t="s">
        <v>10</v>
      </c>
      <c r="E140" s="22" t="s">
        <v>152</v>
      </c>
      <c r="F140" s="22" t="s">
        <v>17</v>
      </c>
      <c r="G140" s="19">
        <v>428.2</v>
      </c>
      <c r="H140" s="9">
        <v>0</v>
      </c>
    </row>
    <row r="141" spans="1:8" ht="30.75" customHeight="1">
      <c r="A141" s="7"/>
      <c r="B141" s="16" t="s">
        <v>174</v>
      </c>
      <c r="C141" s="17" t="s">
        <v>123</v>
      </c>
      <c r="D141" s="17" t="s">
        <v>13</v>
      </c>
      <c r="E141" s="17"/>
      <c r="F141" s="17"/>
      <c r="G141" s="18">
        <v>90</v>
      </c>
      <c r="H141" s="18">
        <v>0</v>
      </c>
    </row>
    <row r="142" spans="1:8" ht="30.75" customHeight="1">
      <c r="A142" s="7"/>
      <c r="B142" s="21" t="s">
        <v>175</v>
      </c>
      <c r="C142" s="22" t="s">
        <v>123</v>
      </c>
      <c r="D142" s="22" t="s">
        <v>13</v>
      </c>
      <c r="E142" s="22" t="s">
        <v>176</v>
      </c>
      <c r="F142" s="22"/>
      <c r="G142" s="19">
        <v>90</v>
      </c>
      <c r="H142" s="9">
        <v>0</v>
      </c>
    </row>
    <row r="143" spans="1:8" ht="24.75" customHeight="1">
      <c r="A143" s="7"/>
      <c r="B143" s="21" t="s">
        <v>16</v>
      </c>
      <c r="C143" s="22" t="s">
        <v>123</v>
      </c>
      <c r="D143" s="22" t="s">
        <v>13</v>
      </c>
      <c r="E143" s="22" t="s">
        <v>176</v>
      </c>
      <c r="F143" s="22" t="s">
        <v>17</v>
      </c>
      <c r="G143" s="19">
        <v>90</v>
      </c>
      <c r="H143" s="9">
        <v>0</v>
      </c>
    </row>
    <row r="144" spans="1:8" ht="28.5" customHeight="1">
      <c r="A144" s="7"/>
      <c r="B144" s="13" t="s">
        <v>16</v>
      </c>
      <c r="C144" s="12" t="s">
        <v>123</v>
      </c>
      <c r="D144" s="12" t="s">
        <v>10</v>
      </c>
      <c r="E144" s="12" t="s">
        <v>152</v>
      </c>
      <c r="F144" s="12" t="s">
        <v>17</v>
      </c>
      <c r="G144" s="9">
        <v>90</v>
      </c>
      <c r="H144" s="9">
        <v>0</v>
      </c>
    </row>
    <row r="145" spans="1:8" ht="16.7" customHeight="1">
      <c r="A145" s="5" t="s">
        <v>129</v>
      </c>
      <c r="B145" s="5" t="s">
        <v>129</v>
      </c>
      <c r="C145" s="4" t="s">
        <v>68</v>
      </c>
      <c r="D145" s="4" t="s">
        <v>11</v>
      </c>
      <c r="E145" s="4"/>
      <c r="F145" s="4"/>
      <c r="G145" s="6">
        <f>G146+G149</f>
        <v>1299</v>
      </c>
      <c r="H145" s="6">
        <f>H146+H149</f>
        <v>105.69</v>
      </c>
    </row>
    <row r="146" spans="1:8" ht="16.7" customHeight="1">
      <c r="A146" s="7" t="s">
        <v>130</v>
      </c>
      <c r="B146" s="7" t="s">
        <v>130</v>
      </c>
      <c r="C146" s="8" t="s">
        <v>68</v>
      </c>
      <c r="D146" s="8" t="s">
        <v>10</v>
      </c>
      <c r="E146" s="8"/>
      <c r="F146" s="8"/>
      <c r="G146" s="9">
        <v>1260</v>
      </c>
      <c r="H146" s="9">
        <f>H147</f>
        <v>105.69</v>
      </c>
    </row>
    <row r="147" spans="1:8" ht="50.1" customHeight="1">
      <c r="A147" s="7" t="s">
        <v>131</v>
      </c>
      <c r="B147" s="7" t="s">
        <v>131</v>
      </c>
      <c r="C147" s="8" t="s">
        <v>68</v>
      </c>
      <c r="D147" s="8" t="s">
        <v>10</v>
      </c>
      <c r="E147" s="8" t="s">
        <v>132</v>
      </c>
      <c r="F147" s="8"/>
      <c r="G147" s="9">
        <v>1260</v>
      </c>
      <c r="H147" s="9">
        <v>105.69</v>
      </c>
    </row>
    <row r="148" spans="1:8" ht="42" customHeight="1">
      <c r="A148" s="7" t="s">
        <v>133</v>
      </c>
      <c r="B148" s="7" t="s">
        <v>178</v>
      </c>
      <c r="C148" s="8" t="s">
        <v>68</v>
      </c>
      <c r="D148" s="8" t="s">
        <v>10</v>
      </c>
      <c r="E148" s="8" t="s">
        <v>132</v>
      </c>
      <c r="F148" s="12" t="s">
        <v>177</v>
      </c>
      <c r="G148" s="9">
        <v>1260</v>
      </c>
      <c r="H148" s="9">
        <v>105.69</v>
      </c>
    </row>
    <row r="149" spans="1:8" ht="16.7" customHeight="1">
      <c r="A149" s="7" t="s">
        <v>134</v>
      </c>
      <c r="B149" s="7" t="s">
        <v>134</v>
      </c>
      <c r="C149" s="8" t="s">
        <v>68</v>
      </c>
      <c r="D149" s="8" t="s">
        <v>59</v>
      </c>
      <c r="E149" s="8"/>
      <c r="F149" s="8"/>
      <c r="G149" s="11">
        <f>G150</f>
        <v>39</v>
      </c>
      <c r="H149" s="9">
        <f>H150</f>
        <v>0</v>
      </c>
    </row>
    <row r="150" spans="1:8" ht="75" customHeight="1">
      <c r="A150" s="7" t="s">
        <v>137</v>
      </c>
      <c r="B150" s="7" t="s">
        <v>182</v>
      </c>
      <c r="C150" s="8" t="s">
        <v>68</v>
      </c>
      <c r="D150" s="8" t="s">
        <v>59</v>
      </c>
      <c r="E150" s="12" t="s">
        <v>179</v>
      </c>
      <c r="F150" s="8"/>
      <c r="G150" s="9">
        <v>39</v>
      </c>
      <c r="H150" s="9">
        <v>0</v>
      </c>
    </row>
    <row r="151" spans="1:8" ht="33.4" customHeight="1">
      <c r="A151" s="7" t="s">
        <v>135</v>
      </c>
      <c r="B151" s="7" t="s">
        <v>135</v>
      </c>
      <c r="C151" s="8" t="s">
        <v>68</v>
      </c>
      <c r="D151" s="8" t="s">
        <v>59</v>
      </c>
      <c r="E151" s="8" t="s">
        <v>179</v>
      </c>
      <c r="F151" s="8" t="s">
        <v>136</v>
      </c>
      <c r="G151" s="9">
        <v>39</v>
      </c>
      <c r="H151" s="9">
        <v>0</v>
      </c>
    </row>
    <row r="152" spans="1:8" ht="16.7" customHeight="1">
      <c r="A152" s="5" t="s">
        <v>138</v>
      </c>
      <c r="B152" s="5" t="s">
        <v>138</v>
      </c>
      <c r="C152" s="4" t="s">
        <v>41</v>
      </c>
      <c r="D152" s="4" t="s">
        <v>11</v>
      </c>
      <c r="E152" s="4"/>
      <c r="F152" s="4"/>
      <c r="G152" s="6">
        <f>G153</f>
        <v>1403.14</v>
      </c>
      <c r="H152" s="6">
        <f>H153</f>
        <v>258.52</v>
      </c>
    </row>
    <row r="153" spans="1:8" ht="16.7" customHeight="1">
      <c r="A153" s="7" t="s">
        <v>139</v>
      </c>
      <c r="B153" s="7" t="s">
        <v>139</v>
      </c>
      <c r="C153" s="8" t="s">
        <v>41</v>
      </c>
      <c r="D153" s="8" t="s">
        <v>10</v>
      </c>
      <c r="E153" s="8"/>
      <c r="F153" s="8"/>
      <c r="G153" s="9">
        <f>G154</f>
        <v>1403.14</v>
      </c>
      <c r="H153" s="9">
        <f>H154</f>
        <v>258.52</v>
      </c>
    </row>
    <row r="154" spans="1:8" ht="50.1" customHeight="1">
      <c r="A154" s="7" t="s">
        <v>125</v>
      </c>
      <c r="B154" s="7" t="s">
        <v>125</v>
      </c>
      <c r="C154" s="8" t="s">
        <v>41</v>
      </c>
      <c r="D154" s="8" t="s">
        <v>10</v>
      </c>
      <c r="E154" s="8" t="s">
        <v>140</v>
      </c>
      <c r="F154" s="8"/>
      <c r="G154" s="9">
        <f>G155+G156+G157+G158+G159</f>
        <v>1403.14</v>
      </c>
      <c r="H154" s="9">
        <f>H155+H156+H157+H158+H159</f>
        <v>258.52</v>
      </c>
    </row>
    <row r="155" spans="1:8" ht="33.4" customHeight="1">
      <c r="A155" s="7" t="s">
        <v>118</v>
      </c>
      <c r="B155" s="7" t="s">
        <v>118</v>
      </c>
      <c r="C155" s="8" t="s">
        <v>41</v>
      </c>
      <c r="D155" s="8" t="s">
        <v>10</v>
      </c>
      <c r="E155" s="8" t="s">
        <v>140</v>
      </c>
      <c r="F155" s="8" t="s">
        <v>119</v>
      </c>
      <c r="G155" s="9">
        <v>840</v>
      </c>
      <c r="H155" s="9">
        <v>178.41</v>
      </c>
    </row>
    <row r="156" spans="1:8" ht="83.65" customHeight="1">
      <c r="A156" s="7" t="s">
        <v>141</v>
      </c>
      <c r="B156" s="7" t="s">
        <v>141</v>
      </c>
      <c r="C156" s="8" t="s">
        <v>41</v>
      </c>
      <c r="D156" s="8" t="s">
        <v>10</v>
      </c>
      <c r="E156" s="8" t="s">
        <v>140</v>
      </c>
      <c r="F156" s="8" t="s">
        <v>142</v>
      </c>
      <c r="G156" s="9">
        <v>150</v>
      </c>
      <c r="H156" s="19">
        <v>29.7</v>
      </c>
    </row>
    <row r="157" spans="1:8" ht="83.65" customHeight="1">
      <c r="A157" s="7" t="s">
        <v>120</v>
      </c>
      <c r="B157" s="7" t="s">
        <v>120</v>
      </c>
      <c r="C157" s="8" t="s">
        <v>41</v>
      </c>
      <c r="D157" s="8" t="s">
        <v>10</v>
      </c>
      <c r="E157" s="8" t="s">
        <v>140</v>
      </c>
      <c r="F157" s="8" t="s">
        <v>121</v>
      </c>
      <c r="G157" s="9">
        <v>260</v>
      </c>
      <c r="H157" s="9">
        <v>50.41</v>
      </c>
    </row>
    <row r="158" spans="1:8" ht="33.4" customHeight="1">
      <c r="A158" s="7" t="s">
        <v>16</v>
      </c>
      <c r="B158" s="7" t="s">
        <v>16</v>
      </c>
      <c r="C158" s="8" t="s">
        <v>41</v>
      </c>
      <c r="D158" s="8" t="s">
        <v>10</v>
      </c>
      <c r="E158" s="8" t="s">
        <v>140</v>
      </c>
      <c r="F158" s="8" t="s">
        <v>17</v>
      </c>
      <c r="G158" s="9">
        <v>40</v>
      </c>
      <c r="H158" s="9">
        <v>0</v>
      </c>
    </row>
    <row r="159" spans="1:8" ht="33.4" customHeight="1">
      <c r="A159" s="7"/>
      <c r="B159" s="7"/>
      <c r="C159" s="12" t="s">
        <v>41</v>
      </c>
      <c r="D159" s="12" t="s">
        <v>10</v>
      </c>
      <c r="E159" s="12" t="s">
        <v>152</v>
      </c>
      <c r="F159" s="12" t="s">
        <v>17</v>
      </c>
      <c r="G159" s="9">
        <v>113.14</v>
      </c>
      <c r="H159" s="9">
        <v>0</v>
      </c>
    </row>
    <row r="160" spans="1:8" ht="16.7" customHeight="1">
      <c r="A160" s="5" t="s">
        <v>143</v>
      </c>
      <c r="B160" s="5" t="s">
        <v>143</v>
      </c>
      <c r="C160" s="4"/>
      <c r="D160" s="4"/>
      <c r="E160" s="4"/>
      <c r="F160" s="4"/>
      <c r="G160" s="6">
        <f>G152+G145+G121+G115+G85+G66+G59+G54+G13</f>
        <v>39176.370000000003</v>
      </c>
      <c r="H160" s="6">
        <f>H152+H145+H121+H115+H85+H66+H59+H54+H13</f>
        <v>4459.0600000000004</v>
      </c>
    </row>
  </sheetData>
  <mergeCells count="11">
    <mergeCell ref="E2:H2"/>
    <mergeCell ref="A10:A11"/>
    <mergeCell ref="B10:B11"/>
    <mergeCell ref="B7:H8"/>
    <mergeCell ref="F9:H9"/>
    <mergeCell ref="C10:C11"/>
    <mergeCell ref="D10:D11"/>
    <mergeCell ref="E10:E11"/>
    <mergeCell ref="F10:F11"/>
    <mergeCell ref="G10:G11"/>
    <mergeCell ref="H10:H11"/>
  </mergeCells>
  <pageMargins left="0.39370078740157483" right="0.39370078740157483" top="0.59055118110236227" bottom="0.59055118110236227" header="0.39370078740157483" footer="0.39370078740157483"/>
  <pageSetup paperSize="9" scale="7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1-й год</vt:lpstr>
      <vt:lpstr>'1-й год'!Заголовки_для_печати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rep:2.44.2.93</dc:description>
  <cp:lastModifiedBy>Buh1</cp:lastModifiedBy>
  <cp:lastPrinted>2019-05-17T12:43:44Z</cp:lastPrinted>
  <dcterms:created xsi:type="dcterms:W3CDTF">2018-04-06T06:00:54Z</dcterms:created>
  <dcterms:modified xsi:type="dcterms:W3CDTF">2019-05-17T12:43:46Z</dcterms:modified>
</cp:coreProperties>
</file>