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120" windowWidth="9720" windowHeight="7320"/>
  </bookViews>
  <sheets>
    <sheet name="2016" sheetId="3" r:id="rId1"/>
  </sheets>
  <calcPr calcId="125725"/>
</workbook>
</file>

<file path=xl/calcChain.xml><?xml version="1.0" encoding="utf-8"?>
<calcChain xmlns="http://schemas.openxmlformats.org/spreadsheetml/2006/main">
  <c r="D33" i="3"/>
  <c r="C33"/>
  <c r="C31"/>
  <c r="C27"/>
  <c r="C25"/>
  <c r="C22"/>
  <c r="C20"/>
  <c r="C18"/>
  <c r="C16"/>
  <c r="D27"/>
  <c r="D20"/>
  <c r="D16"/>
  <c r="C15" l="1"/>
  <c r="C40" s="1"/>
  <c r="D22"/>
  <c r="D25" l="1"/>
  <c r="D18"/>
  <c r="D31" l="1"/>
  <c r="D15" s="1"/>
  <c r="D40" s="1"/>
</calcChain>
</file>

<file path=xl/sharedStrings.xml><?xml version="1.0" encoding="utf-8"?>
<sst xmlns="http://schemas.openxmlformats.org/spreadsheetml/2006/main" count="68" uniqueCount="67">
  <si>
    <t>1 00 00000 00 0000 000</t>
  </si>
  <si>
    <t>ДОХОДЫ</t>
  </si>
  <si>
    <t>1 01 00000 00 0000 000</t>
  </si>
  <si>
    <t>НАЛОГИ НА ПРИБЫЛЬ, ДОХОДЫ</t>
  </si>
  <si>
    <t>Налог на доходы физических лиц</t>
  </si>
  <si>
    <t>НАЛОГИ НА ИМУЩЕСТВО</t>
  </si>
  <si>
    <t>1 11 00000 00 0000 000</t>
  </si>
  <si>
    <t>2 00 00000 00 0000 000</t>
  </si>
  <si>
    <t>БЕЗВОЗМЕЗДНЫЕ ПОСТУПЛЕНИЯ</t>
  </si>
  <si>
    <t>ВСЕГО  ДОХОДОВ</t>
  </si>
  <si>
    <t>Источники доходов</t>
  </si>
  <si>
    <t>КБК</t>
  </si>
  <si>
    <t>Утверждено</t>
  </si>
  <si>
    <t>1 06 01000 00 0000 110</t>
  </si>
  <si>
    <t>Налог на имущество физических лиц</t>
  </si>
  <si>
    <t>Земельный налог</t>
  </si>
  <si>
    <t>Субвенции бюджетам поселений на осуществление полномочий по первичному воинскому учету на территории, где отсутствуют военные комиссариаты</t>
  </si>
  <si>
    <t xml:space="preserve"> бюджета муниципального образования </t>
  </si>
  <si>
    <t>Ленинградской области</t>
  </si>
  <si>
    <t>1 08 04020 01 0000 110</t>
  </si>
  <si>
    <t>1 01 02000 01 0000 110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</si>
  <si>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</si>
  <si>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ДОХОДЫ ОТ ИСПОЛЬЗОВАНИЯ ИМУЩЕСТВА, НАХОДЯЩЕГОСЯ В ГОСУДАРСТВЕННОЙ И МУНИЦИПАЛЬНОЙ СОБСТВЕННОСТИ</t>
  </si>
  <si>
    <t>1 17 00000 00 0000 000</t>
  </si>
  <si>
    <t>1 17 05050 10 0000 180</t>
  </si>
  <si>
    <t>Прочие неналоговые доходы бюджетов поселений</t>
  </si>
  <si>
    <t xml:space="preserve">Решением Совета депутатов поселение </t>
  </si>
  <si>
    <t>Субвенции местным бюджетам на выполнение передаваемых полномочий субъектов Российской Федерации</t>
  </si>
  <si>
    <t>1 06 06000 00 0000 110</t>
  </si>
  <si>
    <t>ГОСУДАРСТВЕННАЯ ПОШЛИНА</t>
  </si>
  <si>
    <t>1 03 00000 00 0000 000</t>
  </si>
  <si>
    <t xml:space="preserve">ПРОЧИЕ НЕНАЛОГОВЫЕ ДОХОДЫ </t>
  </si>
  <si>
    <t>1 03 02000 01 0000 110</t>
  </si>
  <si>
    <t>Акцизы по подакцизным товарам (продукции), производимыми на территории Российской Федерации</t>
  </si>
  <si>
    <t xml:space="preserve"> </t>
  </si>
  <si>
    <t>муниципального образования Приозерский муниципальный район Ленинградской области</t>
  </si>
  <si>
    <t>Доходы от сдачи в аренду имущества, составляющего казну поселений (за исключением земельных участков)</t>
  </si>
  <si>
    <t xml:space="preserve">1 11 09075 10 0000 120 </t>
  </si>
  <si>
    <t>Субсидии бюджетам 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</si>
  <si>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</si>
  <si>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2 07 05030 10 0000 180</t>
  </si>
  <si>
    <t>Прочие безвозмездные поступления в бюджеты поселений</t>
  </si>
  <si>
    <t>1 11 09045100000 120</t>
  </si>
  <si>
    <t xml:space="preserve">муниципального образования Громовское сельское поселение </t>
  </si>
  <si>
    <t xml:space="preserve">Громовское сельское поселение муниципального образования Приозерский муниципальный  район </t>
  </si>
  <si>
    <t>НАЛОГИ НА ТОВАРЫ (РАБОТЫ, УСЛУГ), РЕАЛИЗУЕМЫЕ НА ТЕРРИТОРИИИРОССИЙСКОЙ ФЕДЕРАЦИИ</t>
  </si>
  <si>
    <t>2 02 15001 10 0000 151</t>
  </si>
  <si>
    <t>2 02 29999 10 0000 151</t>
  </si>
  <si>
    <t>2 02 20216 10 0000 151</t>
  </si>
  <si>
    <t xml:space="preserve"> 2 02 35118 10 0000 151</t>
  </si>
  <si>
    <t xml:space="preserve"> 2 02 30024 10 0000 151</t>
  </si>
  <si>
    <t>Дотация бюджетам сельских поселений на выравнивание бюджетной обеспеченности за счет средств областного бюджета (ОБ, МБ)</t>
  </si>
  <si>
    <t>Прочие субсидии бюджетам сельских поселений  культура, борщевик</t>
  </si>
  <si>
    <t>НАЛОГИ НА СОВОКУПНЫЙ ДОХОД</t>
  </si>
  <si>
    <t>Единый сельскохозяйственный налог</t>
  </si>
  <si>
    <t>1 05 03010 01 0000 110</t>
  </si>
  <si>
    <t>1 05 00000 00 0000 000</t>
  </si>
  <si>
    <t>1 06 00000 00 0000 000</t>
  </si>
  <si>
    <t>1 08 00000 00 0000 000</t>
  </si>
  <si>
    <t>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</si>
  <si>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 за исключением земельных участков муниципальных бюджетных и автономных учреждений</t>
  </si>
  <si>
    <t>на 2021-2022 год</t>
  </si>
  <si>
    <t>4</t>
  </si>
  <si>
    <t xml:space="preserve">Сумма    2021 год  </t>
  </si>
  <si>
    <t xml:space="preserve">Сумма    2022 год  </t>
  </si>
  <si>
    <t>Приложение № 5</t>
  </si>
  <si>
    <t xml:space="preserve">От  26 ноября 2019 года        № 10
     </t>
  </si>
</sst>
</file>

<file path=xl/styles.xml><?xml version="1.0" encoding="utf-8"?>
<styleSheet xmlns="http://schemas.openxmlformats.org/spreadsheetml/2006/main">
  <numFmts count="2">
    <numFmt numFmtId="164" formatCode="#,##0.0_р_."/>
    <numFmt numFmtId="165" formatCode="#,##0.0"/>
  </numFmts>
  <fonts count="11">
    <font>
      <sz val="10"/>
      <name val="Arial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.5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9.5"/>
      <name val="Times New Roman"/>
      <family val="1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48">
    <xf numFmtId="0" fontId="0" fillId="0" borderId="0" xfId="0"/>
    <xf numFmtId="0" fontId="1" fillId="0" borderId="0" xfId="0" applyFont="1"/>
    <xf numFmtId="0" fontId="4" fillId="0" borderId="0" xfId="0" applyFont="1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164" fontId="7" fillId="0" borderId="0" xfId="0" applyNumberFormat="1" applyFont="1"/>
    <xf numFmtId="164" fontId="7" fillId="0" borderId="0" xfId="0" applyNumberFormat="1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justify" vertical="top" wrapText="1"/>
    </xf>
    <xf numFmtId="0" fontId="9" fillId="0" borderId="0" xfId="0" applyFont="1"/>
    <xf numFmtId="165" fontId="5" fillId="0" borderId="0" xfId="0" applyNumberFormat="1" applyFont="1"/>
    <xf numFmtId="164" fontId="8" fillId="2" borderId="1" xfId="0" applyNumberFormat="1" applyFont="1" applyFill="1" applyBorder="1" applyAlignment="1">
      <alignment vertical="top" wrapText="1"/>
    </xf>
    <xf numFmtId="164" fontId="7" fillId="2" borderId="1" xfId="0" applyNumberFormat="1" applyFont="1" applyFill="1" applyBorder="1" applyAlignment="1">
      <alignment vertical="top" wrapText="1"/>
    </xf>
    <xf numFmtId="165" fontId="8" fillId="2" borderId="1" xfId="0" applyNumberFormat="1" applyFont="1" applyFill="1" applyBorder="1" applyAlignment="1">
      <alignment vertical="top" wrapText="1"/>
    </xf>
    <xf numFmtId="165" fontId="7" fillId="2" borderId="1" xfId="0" applyNumberFormat="1" applyFont="1" applyFill="1" applyBorder="1" applyAlignment="1">
      <alignment vertical="top" wrapText="1"/>
    </xf>
    <xf numFmtId="4" fontId="2" fillId="0" borderId="0" xfId="0" applyNumberFormat="1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8" fillId="3" borderId="1" xfId="0" applyFont="1" applyFill="1" applyBorder="1" applyAlignment="1">
      <alignment vertical="top" wrapText="1"/>
    </xf>
    <xf numFmtId="0" fontId="8" fillId="3" borderId="1" xfId="0" applyFont="1" applyFill="1" applyBorder="1" applyAlignment="1">
      <alignment horizontal="justify" vertical="top" wrapText="1"/>
    </xf>
    <xf numFmtId="164" fontId="8" fillId="3" borderId="1" xfId="0" applyNumberFormat="1" applyFont="1" applyFill="1" applyBorder="1" applyAlignment="1">
      <alignment vertical="top" wrapText="1"/>
    </xf>
    <xf numFmtId="0" fontId="7" fillId="0" borderId="0" xfId="0" applyFont="1" applyAlignment="1">
      <alignment horizontal="center" wrapText="1"/>
    </xf>
    <xf numFmtId="164" fontId="7" fillId="0" borderId="0" xfId="0" applyNumberFormat="1" applyFont="1" applyAlignment="1">
      <alignment horizontal="center" wrapText="1"/>
    </xf>
    <xf numFmtId="0" fontId="7" fillId="0" borderId="3" xfId="0" applyFont="1" applyBorder="1" applyAlignment="1">
      <alignment vertical="center" wrapText="1"/>
    </xf>
    <xf numFmtId="0" fontId="7" fillId="0" borderId="3" xfId="0" applyFont="1" applyFill="1" applyBorder="1" applyAlignment="1">
      <alignment horizontal="justify" vertical="top" wrapText="1"/>
    </xf>
    <xf numFmtId="49" fontId="7" fillId="0" borderId="2" xfId="1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vertical="top" wrapText="1"/>
    </xf>
    <xf numFmtId="0" fontId="7" fillId="0" borderId="3" xfId="0" applyFont="1" applyBorder="1" applyAlignment="1">
      <alignment horizontal="justify" vertical="top" wrapText="1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justify" vertical="top" wrapText="1"/>
    </xf>
    <xf numFmtId="0" fontId="8" fillId="3" borderId="2" xfId="0" applyFont="1" applyFill="1" applyBorder="1" applyAlignment="1">
      <alignment horizontal="left" wrapText="1"/>
    </xf>
    <xf numFmtId="0" fontId="8" fillId="3" borderId="3" xfId="0" applyFont="1" applyFill="1" applyBorder="1" applyAlignment="1">
      <alignment horizontal="left" wrapText="1"/>
    </xf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164" fontId="7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64" fontId="7" fillId="0" borderId="0" xfId="0" applyNumberFormat="1" applyFont="1" applyFill="1" applyAlignment="1">
      <alignment horizontal="right" vertical="center" wrapText="1"/>
    </xf>
    <xf numFmtId="0" fontId="0" fillId="0" borderId="0" xfId="0" applyFill="1" applyAlignment="1">
      <alignment horizontal="right" vertical="center" wrapText="1"/>
    </xf>
    <xf numFmtId="164" fontId="6" fillId="0" borderId="0" xfId="0" applyNumberFormat="1" applyFont="1" applyAlignment="1">
      <alignment horizontal="righ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6"/>
  <sheetViews>
    <sheetView tabSelected="1" workbookViewId="0">
      <selection activeCell="I9" sqref="I9"/>
    </sheetView>
  </sheetViews>
  <sheetFormatPr defaultColWidth="8.7109375" defaultRowHeight="12.75"/>
  <cols>
    <col min="1" max="1" width="29.28515625" style="3" customWidth="1"/>
    <col min="2" max="2" width="50.7109375" style="3" customWidth="1"/>
    <col min="3" max="3" width="15.28515625" style="3" customWidth="1"/>
    <col min="4" max="4" width="14.140625" style="4" customWidth="1"/>
    <col min="5" max="16384" width="8.7109375" style="3"/>
  </cols>
  <sheetData>
    <row r="1" spans="1:7" ht="18.75">
      <c r="B1" s="41" t="s">
        <v>12</v>
      </c>
      <c r="C1" s="41"/>
      <c r="D1" s="42"/>
    </row>
    <row r="2" spans="1:7" ht="21" customHeight="1">
      <c r="B2" s="43" t="s">
        <v>26</v>
      </c>
      <c r="C2" s="43"/>
      <c r="D2" s="44"/>
    </row>
    <row r="3" spans="1:7" ht="21.75" customHeight="1">
      <c r="B3" s="43" t="s">
        <v>43</v>
      </c>
      <c r="C3" s="43"/>
      <c r="D3" s="44"/>
    </row>
    <row r="4" spans="1:7" ht="36.75" customHeight="1">
      <c r="B4" s="43" t="s">
        <v>35</v>
      </c>
      <c r="C4" s="43"/>
      <c r="D4" s="44"/>
    </row>
    <row r="5" spans="1:7" ht="15.75" customHeight="1">
      <c r="B5" s="45" t="s">
        <v>66</v>
      </c>
      <c r="C5" s="45"/>
      <c r="D5" s="46"/>
    </row>
    <row r="6" spans="1:7" s="2" customFormat="1" ht="18.75">
      <c r="A6" s="7"/>
      <c r="B6" s="47" t="s">
        <v>65</v>
      </c>
      <c r="C6" s="47"/>
      <c r="D6" s="42"/>
    </row>
    <row r="7" spans="1:7" ht="18.75">
      <c r="A7" s="40" t="s">
        <v>1</v>
      </c>
      <c r="B7" s="40"/>
      <c r="C7" s="40"/>
      <c r="D7" s="40"/>
    </row>
    <row r="8" spans="1:7" ht="18.75">
      <c r="A8" s="40" t="s">
        <v>17</v>
      </c>
      <c r="B8" s="40"/>
      <c r="C8" s="40"/>
      <c r="D8" s="40"/>
    </row>
    <row r="9" spans="1:7" ht="56.25">
      <c r="A9" s="29"/>
      <c r="B9" s="29" t="s">
        <v>44</v>
      </c>
      <c r="C9" s="29"/>
      <c r="D9" s="30"/>
    </row>
    <row r="10" spans="1:7" ht="18.75">
      <c r="A10" s="8"/>
      <c r="B10" s="8" t="s">
        <v>18</v>
      </c>
      <c r="C10" s="36"/>
      <c r="D10" s="11"/>
    </row>
    <row r="11" spans="1:7" ht="18.75">
      <c r="A11" s="40" t="s">
        <v>61</v>
      </c>
      <c r="B11" s="40"/>
      <c r="C11" s="40"/>
      <c r="D11" s="40"/>
    </row>
    <row r="12" spans="1:7" ht="9" customHeight="1">
      <c r="A12" s="9"/>
      <c r="B12" s="9"/>
      <c r="C12" s="9"/>
      <c r="D12" s="10"/>
    </row>
    <row r="13" spans="1:7" s="5" customFormat="1" ht="37.5">
      <c r="A13" s="12" t="s">
        <v>11</v>
      </c>
      <c r="B13" s="12" t="s">
        <v>10</v>
      </c>
      <c r="C13" s="12" t="s">
        <v>63</v>
      </c>
      <c r="D13" s="12" t="s">
        <v>64</v>
      </c>
    </row>
    <row r="14" spans="1:7" s="5" customFormat="1" ht="18.75">
      <c r="A14" s="13">
        <v>1</v>
      </c>
      <c r="B14" s="13">
        <v>2</v>
      </c>
      <c r="C14" s="13">
        <v>3</v>
      </c>
      <c r="D14" s="14" t="s">
        <v>62</v>
      </c>
      <c r="G14" s="17"/>
    </row>
    <row r="15" spans="1:7" s="6" customFormat="1" ht="24" customHeight="1">
      <c r="A15" s="26" t="s">
        <v>0</v>
      </c>
      <c r="B15" s="26" t="s">
        <v>1</v>
      </c>
      <c r="C15" s="28">
        <f>C16+C18+C22+C25+C27+C31+C20</f>
        <v>20002.399999999998</v>
      </c>
      <c r="D15" s="28">
        <f>D16+D18+D22+D25+D27+D31+D20</f>
        <v>20499.400000000001</v>
      </c>
      <c r="E15" s="18"/>
      <c r="F15" s="18"/>
    </row>
    <row r="16" spans="1:7" s="6" customFormat="1" ht="18.75">
      <c r="A16" s="15" t="s">
        <v>2</v>
      </c>
      <c r="B16" s="15" t="s">
        <v>3</v>
      </c>
      <c r="C16" s="19">
        <f>C17</f>
        <v>2656</v>
      </c>
      <c r="D16" s="19">
        <f>D17</f>
        <v>2842</v>
      </c>
    </row>
    <row r="17" spans="1:4" ht="18.75">
      <c r="A17" s="15" t="s">
        <v>20</v>
      </c>
      <c r="B17" s="15" t="s">
        <v>4</v>
      </c>
      <c r="C17" s="20">
        <v>2656</v>
      </c>
      <c r="D17" s="20">
        <v>2842</v>
      </c>
    </row>
    <row r="18" spans="1:4" ht="75">
      <c r="A18" s="15" t="s">
        <v>30</v>
      </c>
      <c r="B18" s="15" t="s">
        <v>45</v>
      </c>
      <c r="C18" s="21">
        <f>C19</f>
        <v>2603.3000000000002</v>
      </c>
      <c r="D18" s="21">
        <f>D19</f>
        <v>2603.3000000000002</v>
      </c>
    </row>
    <row r="19" spans="1:4" ht="56.25">
      <c r="A19" s="15" t="s">
        <v>32</v>
      </c>
      <c r="B19" s="15" t="s">
        <v>33</v>
      </c>
      <c r="C19" s="22">
        <v>2603.3000000000002</v>
      </c>
      <c r="D19" s="22">
        <v>2603.3000000000002</v>
      </c>
    </row>
    <row r="20" spans="1:4" ht="18.75">
      <c r="A20" s="15" t="s">
        <v>56</v>
      </c>
      <c r="B20" s="15" t="s">
        <v>53</v>
      </c>
      <c r="C20" s="21">
        <f>C21</f>
        <v>7.8</v>
      </c>
      <c r="D20" s="21">
        <f>D21</f>
        <v>8</v>
      </c>
    </row>
    <row r="21" spans="1:4" ht="18.75">
      <c r="A21" s="15" t="s">
        <v>55</v>
      </c>
      <c r="B21" s="22" t="s">
        <v>54</v>
      </c>
      <c r="C21" s="9">
        <v>7.8</v>
      </c>
      <c r="D21" s="9">
        <v>8</v>
      </c>
    </row>
    <row r="22" spans="1:4" s="6" customFormat="1" ht="18.75">
      <c r="A22" s="15" t="s">
        <v>57</v>
      </c>
      <c r="B22" s="15" t="s">
        <v>5</v>
      </c>
      <c r="C22" s="19">
        <f>C23+C24</f>
        <v>13710.3</v>
      </c>
      <c r="D22" s="19">
        <f>D23+D24</f>
        <v>14011.1</v>
      </c>
    </row>
    <row r="23" spans="1:4" ht="18.75">
      <c r="A23" s="15" t="s">
        <v>13</v>
      </c>
      <c r="B23" s="15" t="s">
        <v>14</v>
      </c>
      <c r="C23" s="20">
        <v>1334.4</v>
      </c>
      <c r="D23" s="20">
        <v>1387.7</v>
      </c>
    </row>
    <row r="24" spans="1:4" ht="18.75">
      <c r="A24" s="15" t="s">
        <v>28</v>
      </c>
      <c r="B24" s="15" t="s">
        <v>15</v>
      </c>
      <c r="C24" s="20">
        <v>12375.9</v>
      </c>
      <c r="D24" s="20">
        <v>12623.4</v>
      </c>
    </row>
    <row r="25" spans="1:4" s="6" customFormat="1" ht="18.75">
      <c r="A25" s="15" t="s">
        <v>58</v>
      </c>
      <c r="B25" s="15" t="s">
        <v>29</v>
      </c>
      <c r="C25" s="19">
        <f>C26</f>
        <v>5</v>
      </c>
      <c r="D25" s="19">
        <f>D26</f>
        <v>5</v>
      </c>
    </row>
    <row r="26" spans="1:4" s="6" customFormat="1" ht="116.25" customHeight="1">
      <c r="A26" s="15" t="s">
        <v>19</v>
      </c>
      <c r="B26" s="15" t="s">
        <v>21</v>
      </c>
      <c r="C26" s="20">
        <v>5</v>
      </c>
      <c r="D26" s="20">
        <v>5</v>
      </c>
    </row>
    <row r="27" spans="1:4" s="6" customFormat="1" ht="58.5" customHeight="1">
      <c r="A27" s="15" t="s">
        <v>6</v>
      </c>
      <c r="B27" s="16" t="s">
        <v>22</v>
      </c>
      <c r="C27" s="19">
        <f>C29+C30+C28</f>
        <v>930</v>
      </c>
      <c r="D27" s="19">
        <f>D29+D30+D28</f>
        <v>930</v>
      </c>
    </row>
    <row r="28" spans="1:4" s="6" customFormat="1" ht="117" customHeight="1">
      <c r="A28" s="15" t="s">
        <v>59</v>
      </c>
      <c r="B28" s="37" t="s">
        <v>60</v>
      </c>
      <c r="C28" s="20"/>
      <c r="D28" s="20"/>
    </row>
    <row r="29" spans="1:4" ht="56.25">
      <c r="A29" s="15" t="s">
        <v>37</v>
      </c>
      <c r="B29" s="33" t="s">
        <v>36</v>
      </c>
      <c r="C29" s="20">
        <v>580</v>
      </c>
      <c r="D29" s="20">
        <v>580</v>
      </c>
    </row>
    <row r="30" spans="1:4" ht="150">
      <c r="A30" s="15" t="s">
        <v>42</v>
      </c>
      <c r="B30" s="33" t="s">
        <v>39</v>
      </c>
      <c r="C30" s="20">
        <v>350</v>
      </c>
      <c r="D30" s="20">
        <v>350</v>
      </c>
    </row>
    <row r="31" spans="1:4" s="6" customFormat="1" ht="18.75">
      <c r="A31" s="15" t="s">
        <v>23</v>
      </c>
      <c r="B31" s="16" t="s">
        <v>31</v>
      </c>
      <c r="C31" s="19">
        <f>C32</f>
        <v>90</v>
      </c>
      <c r="D31" s="19">
        <f>D32</f>
        <v>100</v>
      </c>
    </row>
    <row r="32" spans="1:4" s="6" customFormat="1" ht="26.25" customHeight="1">
      <c r="A32" s="15" t="s">
        <v>24</v>
      </c>
      <c r="B32" s="16" t="s">
        <v>25</v>
      </c>
      <c r="C32" s="20">
        <v>90</v>
      </c>
      <c r="D32" s="20">
        <v>100</v>
      </c>
    </row>
    <row r="33" spans="1:5" ht="25.5" customHeight="1">
      <c r="A33" s="26" t="s">
        <v>7</v>
      </c>
      <c r="B33" s="27" t="s">
        <v>8</v>
      </c>
      <c r="C33" s="28">
        <f>C34+C35+C36+C37+C38+C39</f>
        <v>3202.92</v>
      </c>
      <c r="D33" s="28">
        <f>D34+D35+D36+D37+D38+D39</f>
        <v>3009.62</v>
      </c>
      <c r="E33" s="4"/>
    </row>
    <row r="34" spans="1:5" ht="75">
      <c r="A34" s="15" t="s">
        <v>46</v>
      </c>
      <c r="B34" s="16" t="s">
        <v>51</v>
      </c>
      <c r="C34" s="20">
        <v>2907.9</v>
      </c>
      <c r="D34" s="20">
        <v>3006.1</v>
      </c>
    </row>
    <row r="35" spans="1:5" ht="37.5">
      <c r="A35" s="15" t="s">
        <v>47</v>
      </c>
      <c r="B35" s="32" t="s">
        <v>52</v>
      </c>
      <c r="C35" s="20"/>
      <c r="D35" s="20"/>
    </row>
    <row r="36" spans="1:5" ht="187.5">
      <c r="A36" s="15" t="s">
        <v>48</v>
      </c>
      <c r="B36" s="31" t="s">
        <v>38</v>
      </c>
      <c r="C36" s="20"/>
      <c r="D36" s="20"/>
    </row>
    <row r="37" spans="1:5" s="6" customFormat="1" ht="93.75">
      <c r="A37" s="15" t="s">
        <v>49</v>
      </c>
      <c r="B37" s="16" t="s">
        <v>16</v>
      </c>
      <c r="C37" s="20">
        <v>291.5</v>
      </c>
      <c r="D37" s="20"/>
    </row>
    <row r="38" spans="1:5" s="6" customFormat="1" ht="56.25">
      <c r="A38" s="15" t="s">
        <v>50</v>
      </c>
      <c r="B38" s="16" t="s">
        <v>27</v>
      </c>
      <c r="C38" s="20">
        <v>3.52</v>
      </c>
      <c r="D38" s="20">
        <v>3.52</v>
      </c>
    </row>
    <row r="39" spans="1:5" s="6" customFormat="1" ht="37.5">
      <c r="A39" s="34" t="s">
        <v>40</v>
      </c>
      <c r="B39" s="35" t="s">
        <v>41</v>
      </c>
      <c r="C39" s="20"/>
      <c r="D39" s="20"/>
    </row>
    <row r="40" spans="1:5" ht="18.75">
      <c r="A40" s="38" t="s">
        <v>9</v>
      </c>
      <c r="B40" s="39"/>
      <c r="C40" s="28">
        <f>C15+C33</f>
        <v>23205.32</v>
      </c>
      <c r="D40" s="28">
        <f>D15+D33</f>
        <v>23509.02</v>
      </c>
      <c r="E40" s="4"/>
    </row>
    <row r="41" spans="1:5" ht="15.75">
      <c r="A41" s="1"/>
    </row>
    <row r="42" spans="1:5" ht="15.75">
      <c r="A42" s="1"/>
      <c r="B42" s="23"/>
      <c r="C42" s="23"/>
    </row>
    <row r="43" spans="1:5" ht="15.75">
      <c r="A43" s="1"/>
      <c r="B43" s="24"/>
      <c r="C43" s="24"/>
    </row>
    <row r="44" spans="1:5">
      <c r="B44" s="25"/>
      <c r="C44" s="25"/>
    </row>
    <row r="46" spans="1:5">
      <c r="A46" s="3" t="s">
        <v>34</v>
      </c>
    </row>
  </sheetData>
  <mergeCells count="10">
    <mergeCell ref="A40:B40"/>
    <mergeCell ref="A7:D7"/>
    <mergeCell ref="A8:D8"/>
    <mergeCell ref="A11:D11"/>
    <mergeCell ref="B1:D1"/>
    <mergeCell ref="B2:D2"/>
    <mergeCell ref="B3:D3"/>
    <mergeCell ref="B4:D4"/>
    <mergeCell ref="B5:D5"/>
    <mergeCell ref="B6:D6"/>
  </mergeCells>
  <phoneticPr fontId="0" type="noConversion"/>
  <printOptions horizontalCentered="1"/>
  <pageMargins left="0.82677165354330717" right="0.59055118110236227" top="0.74803149606299213" bottom="0.74803149606299213" header="0.31496062992125984" footer="0.31496062992125984"/>
  <pageSetup paperSize="9" scale="6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Buh1</cp:lastModifiedBy>
  <cp:lastPrinted>2017-11-17T07:11:47Z</cp:lastPrinted>
  <dcterms:created xsi:type="dcterms:W3CDTF">1996-10-08T23:32:33Z</dcterms:created>
  <dcterms:modified xsi:type="dcterms:W3CDTF">2019-11-27T11:34:55Z</dcterms:modified>
</cp:coreProperties>
</file>