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T9" i="1"/>
  <c r="U186"/>
  <c r="T186"/>
  <c r="U178"/>
  <c r="T178"/>
  <c r="T196"/>
  <c r="U130"/>
  <c r="U200"/>
  <c r="T200"/>
  <c r="T199" s="1"/>
  <c r="T198" s="1"/>
  <c r="T197" s="1"/>
  <c r="U192"/>
  <c r="U191" s="1"/>
  <c r="T192"/>
  <c r="T191" s="1"/>
  <c r="U121"/>
  <c r="T135"/>
  <c r="T130"/>
  <c r="T109"/>
  <c r="U109"/>
  <c r="U104" s="1"/>
  <c r="U103" s="1"/>
  <c r="T104"/>
  <c r="T103" s="1"/>
  <c r="U73"/>
  <c r="U72" s="1"/>
  <c r="U71" s="1"/>
  <c r="T73"/>
  <c r="T72" s="1"/>
  <c r="T71" s="1"/>
  <c r="T60" l="1"/>
  <c r="T51"/>
  <c r="U34"/>
  <c r="T34"/>
  <c r="T27"/>
  <c r="T18"/>
  <c r="T121"/>
  <c r="T120" s="1"/>
  <c r="T119" s="1"/>
  <c r="T161"/>
  <c r="T150" s="1"/>
  <c r="T149" s="1"/>
  <c r="T118" l="1"/>
  <c r="T17"/>
  <c r="T16" s="1"/>
  <c r="U161"/>
  <c r="U150" s="1"/>
  <c r="U149" s="1"/>
  <c r="U135"/>
  <c r="U60"/>
  <c r="T41"/>
  <c r="T33" s="1"/>
  <c r="T32" s="1"/>
  <c r="U18"/>
  <c r="U51"/>
  <c r="U50" s="1"/>
  <c r="U49" s="1"/>
  <c r="U41"/>
  <c r="U33" s="1"/>
  <c r="U32" s="1"/>
  <c r="U27"/>
  <c r="U90"/>
  <c r="U89" s="1"/>
  <c r="T90"/>
  <c r="T89" s="1"/>
  <c r="U120" l="1"/>
  <c r="U119" s="1"/>
  <c r="U118" s="1"/>
  <c r="U17"/>
  <c r="T15"/>
  <c r="U15"/>
  <c r="U199"/>
  <c r="U16"/>
  <c r="U198" l="1"/>
  <c r="U197" s="1"/>
  <c r="U196" l="1"/>
  <c r="U9" s="1"/>
</calcChain>
</file>

<file path=xl/sharedStrings.xml><?xml version="1.0" encoding="utf-8"?>
<sst xmlns="http://schemas.openxmlformats.org/spreadsheetml/2006/main" count="695" uniqueCount="249">
  <si>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</si>
  <si>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</si>
  <si>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</si>
  <si>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</si>
  <si>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</si>
  <si>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</si>
  <si>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</si>
  <si>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</si>
  <si>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</si>
  <si>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</si>
  <si>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</si>
  <si>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</si>
  <si>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</si>
  <si>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</si>
  <si>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</si>
  <si>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</si>
  <si>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</si>
  <si>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</si>
  <si>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</si>
  <si>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</si>
  <si>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</si>
  <si>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</si>
  <si>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</si>
  <si>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</si>
  <si>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</si>
  <si>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</si>
  <si>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</si>
  <si>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</si>
  <si>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</si>
  <si>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</si>
  <si>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</si>
  <si>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</si>
  <si>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</si>
  <si>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</si>
  <si>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</si>
  <si>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</si>
  <si>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</si>
  <si>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</si>
  <si>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</si>
  <si>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</si>
  <si>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</si>
  <si>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</si>
  <si>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</si>
  <si>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</si>
  <si>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</si>
  <si>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</si>
  <si>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</si>
  <si>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</si>
  <si>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</si>
  <si>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</si>
  <si>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</si>
  <si>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</si>
  <si>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</si>
  <si>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</si>
  <si>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</si>
  <si>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</si>
  <si>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</si>
  <si>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</si>
  <si>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</si>
  <si>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</si>
  <si>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</si>
  <si>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</si>
  <si>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</si>
  <si>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</si>
  <si>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</si>
  <si>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</si>
  <si>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</si>
  <si>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</si>
  <si>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</si>
  <si>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</si>
  <si>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</si>
  <si>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</si>
  <si>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</si>
  <si>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</si>
  <si>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</si>
  <si>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</si>
  <si>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</si>
  <si>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</si>
  <si>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</si>
  <si>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</si>
  <si>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</si>
  <si>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</si>
  <si>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</si>
  <si>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</si>
  <si>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</si>
  <si>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</si>
  <si>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</si>
  <si>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</si>
  <si>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</si>
  <si>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</si>
  <si>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</si>
  <si>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</si>
  <si>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</si>
  <si>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</si>
  <si>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</si>
  <si>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</si>
  <si>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</si>
  <si>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</si>
  <si>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</si>
  <si>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</si>
  <si>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</si>
  <si>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</si>
  <si>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</si>
  <si>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</si>
  <si>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</si>
  <si>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</si>
  <si>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</si>
  <si>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</si>
  <si>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</si>
  <si>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</si>
  <si>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</si>
  <si>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</si>
  <si>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</si>
  <si>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</si>
  <si>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</si>
  <si>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</si>
  <si>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</si>
  <si>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</si>
  <si>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</si>
  <si>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</si>
  <si>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</si>
  <si>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</si>
  <si>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</si>
  <si>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</si>
  <si>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</si>
  <si>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</si>
  <si>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</si>
  <si>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</si>
  <si>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</si>
  <si>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</si>
  <si>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</si>
  <si>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</si>
  <si>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</si>
  <si>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</si>
  <si>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</si>
  <si>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</si>
  <si>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</si>
  <si>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</si>
  <si>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</si>
  <si>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</si>
  <si>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</si>
  <si>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</si>
  <si>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</si>
  <si>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</si>
  <si>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</si>
  <si>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</si>
  <si>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</si>
  <si>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</si>
  <si>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</si>
  <si>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</si>
  <si>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</si>
  <si>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</si>
  <si>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</si>
  <si>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</si>
  <si>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</si>
  <si>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</si>
  <si>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</si>
  <si>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</si>
  <si>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</si>
  <si>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</si>
  <si>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</si>
  <si>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</si>
  <si>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</si>
  <si>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</si>
  <si>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</si>
  <si>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</si>
  <si>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</si>
  <si>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</si>
  <si>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</si>
  <si>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</si>
  <si>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</si>
  <si>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</si>
  <si>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</si>
  <si>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</si>
  <si>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</si>
  <si>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</si>
  <si>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</si>
  <si>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</si>
  <si>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</si>
  <si>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</si>
  <si>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</si>
  <si>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</si>
  <si>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</si>
  <si>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</si>
  <si>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</si>
  <si>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</si>
  <si>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</si>
  <si>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</si>
  <si>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</si>
  <si>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</si>
  <si>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</si>
  <si>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</si>
  <si>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</si>
  <si>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</si>
  <si>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</si>
  <si>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</si>
  <si>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</si>
  <si>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</si>
  <si>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</si>
  <si>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</si>
  <si>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</si>
  <si>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</si>
  <si>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</si>
  <si>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</si>
  <si>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</si>
  <si>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</si>
  <si>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</si>
  <si>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</si>
  <si>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</si>
  <si>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</si>
  <si>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</si>
  <si>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</si>
  <si>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</si>
  <si>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</si>
  <si>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</si>
  <si>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</si>
  <si>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</si>
  <si>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</si>
  <si>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</si>
  <si>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1 квартал 2019 года.
         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</si>
  <si>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  от   апреля 2019  г.
</t>
  </si>
  <si>
    <t>Ассигнования 2019  год</t>
  </si>
  <si>
    <t>Исполнено на 01.04.2019г.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</si>
  <si>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</si>
  <si>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</si>
  <si>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</si>
  <si>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</si>
  <si>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</si>
  <si>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</si>
  <si>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</si>
  <si>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</si>
  <si>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</si>
  <si>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</si>
  <si>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</si>
  <si>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</si>
  <si>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</si>
  <si>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</si>
  <si>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</si>
  <si>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</si>
  <si>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</si>
  <si>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</si>
  <si>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</si>
  <si>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 xml:space="preserve"> 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</si>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</sst>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3"/>
  <sheetViews>
    <sheetView tabSelected="1" workbookViewId="0">
      <selection activeCell="AA215" sqref="AA215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4" t="s">
        <v>220</v>
      </c>
      <c r="R3" s="54"/>
      <c r="S3" s="54"/>
      <c r="T3" s="54"/>
      <c r="U3" s="54"/>
      <c r="V3" s="2"/>
      <c r="W3" s="2"/>
      <c r="X3" s="2"/>
      <c r="Y3" s="2"/>
      <c r="Z3" s="2"/>
    </row>
    <row r="4" spans="1:26" ht="131.25" customHeight="1">
      <c r="A4" s="55" t="s">
        <v>219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57" t="s">
        <v>1</v>
      </c>
      <c r="B6" s="57" t="s">
        <v>2</v>
      </c>
      <c r="C6" s="57" t="s">
        <v>2</v>
      </c>
      <c r="D6" s="57" t="s">
        <v>2</v>
      </c>
      <c r="E6" s="57" t="s">
        <v>2</v>
      </c>
      <c r="F6" s="57" t="s">
        <v>2</v>
      </c>
      <c r="G6" s="57" t="s">
        <v>2</v>
      </c>
      <c r="H6" s="57" t="s">
        <v>2</v>
      </c>
      <c r="I6" s="57" t="s">
        <v>2</v>
      </c>
      <c r="J6" s="57" t="s">
        <v>2</v>
      </c>
      <c r="K6" s="57" t="s">
        <v>2</v>
      </c>
      <c r="L6" s="57" t="s">
        <v>2</v>
      </c>
      <c r="M6" s="57" t="s">
        <v>2</v>
      </c>
      <c r="N6" s="57" t="s">
        <v>2</v>
      </c>
      <c r="O6" s="57" t="s">
        <v>2</v>
      </c>
      <c r="P6" s="57" t="s">
        <v>2</v>
      </c>
      <c r="Q6" s="57" t="s">
        <v>3</v>
      </c>
      <c r="R6" s="57" t="s">
        <v>4</v>
      </c>
      <c r="S6" s="57" t="s">
        <v>7</v>
      </c>
      <c r="T6" s="58" t="s">
        <v>221</v>
      </c>
      <c r="U6" s="58" t="s">
        <v>222</v>
      </c>
      <c r="V6" s="60" t="s">
        <v>6</v>
      </c>
      <c r="W6" s="60" t="s">
        <v>6</v>
      </c>
      <c r="X6" s="60" t="s">
        <v>8</v>
      </c>
      <c r="Y6" s="60" t="s">
        <v>9</v>
      </c>
      <c r="Z6" s="19"/>
    </row>
    <row r="7" spans="1:26" ht="14.45" customHeight="1">
      <c r="A7" s="57"/>
      <c r="B7" s="57" t="s">
        <v>2</v>
      </c>
      <c r="C7" s="57" t="s">
        <v>2</v>
      </c>
      <c r="D7" s="57" t="s">
        <v>2</v>
      </c>
      <c r="E7" s="57" t="s">
        <v>2</v>
      </c>
      <c r="F7" s="57" t="s">
        <v>2</v>
      </c>
      <c r="G7" s="57" t="s">
        <v>2</v>
      </c>
      <c r="H7" s="57" t="s">
        <v>2</v>
      </c>
      <c r="I7" s="57" t="s">
        <v>2</v>
      </c>
      <c r="J7" s="57" t="s">
        <v>2</v>
      </c>
      <c r="K7" s="57" t="s">
        <v>2</v>
      </c>
      <c r="L7" s="57" t="s">
        <v>2</v>
      </c>
      <c r="M7" s="57" t="s">
        <v>2</v>
      </c>
      <c r="N7" s="57" t="s">
        <v>2</v>
      </c>
      <c r="O7" s="57" t="s">
        <v>2</v>
      </c>
      <c r="P7" s="57" t="s">
        <v>2</v>
      </c>
      <c r="Q7" s="57" t="s">
        <v>3</v>
      </c>
      <c r="R7" s="57" t="s">
        <v>4</v>
      </c>
      <c r="S7" s="57" t="s">
        <v>5</v>
      </c>
      <c r="T7" s="59"/>
      <c r="U7" s="59"/>
      <c r="V7" s="60" t="s">
        <v>6</v>
      </c>
      <c r="W7" s="60" t="s">
        <v>6</v>
      </c>
      <c r="X7" s="60" t="s">
        <v>6</v>
      </c>
      <c r="Y7" s="60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T10+T15+T60+T71+T89+T103+T118+T196+T219</f>
        <v>39176.369999999995</v>
      </c>
      <c r="U9" s="11">
        <f>U10+U15+U60+U71+U89+U103+U118+U196+U219</f>
        <v>4459.0999999999995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3.87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36">
        <v>3.87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3.87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3.87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3.87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T17+T32+T49</f>
        <v>10466.6</v>
      </c>
      <c r="U15" s="11">
        <f>U17+U32+U49</f>
        <v>1880.29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</f>
        <v>7938.6</v>
      </c>
      <c r="U16" s="11">
        <f>U17</f>
        <v>1422.1100000000001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7938.6</v>
      </c>
      <c r="U17" s="11">
        <f>U18+U27</f>
        <v>1422.1100000000001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5194</v>
      </c>
      <c r="U18" s="11">
        <f>U19+U21+U23+U25</f>
        <v>1019.46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1384.6</v>
      </c>
      <c r="U19" s="16">
        <v>279.7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1384.6</v>
      </c>
      <c r="U20" s="16">
        <v>279.7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468</v>
      </c>
      <c r="U21" s="16">
        <v>151.07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468</v>
      </c>
      <c r="U22" s="16">
        <v>151.07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3331.4</v>
      </c>
      <c r="U23" s="16">
        <v>588.69000000000005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3331.4</v>
      </c>
      <c r="U24" s="16">
        <v>588.69000000000005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10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10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402.65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2324.6</v>
      </c>
      <c r="U28" s="16">
        <v>318.52999999999997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2324.6</v>
      </c>
      <c r="U29" s="16">
        <v>318.52999999999997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420</v>
      </c>
      <c r="U30" s="16">
        <v>84.12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420</v>
      </c>
      <c r="U31" s="16">
        <v>84.12</v>
      </c>
      <c r="V31" s="17"/>
      <c r="W31" s="17"/>
      <c r="X31" s="16"/>
      <c r="Y31" s="16"/>
      <c r="Z31" s="22"/>
    </row>
    <row r="32" spans="1:26" ht="33.4" customHeight="1">
      <c r="A32" s="9" t="s">
        <v>39</v>
      </c>
      <c r="B32" s="10" t="s">
        <v>40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  <c r="R32" s="10"/>
      <c r="S32" s="10"/>
      <c r="T32" s="11">
        <f>T33</f>
        <v>1238</v>
      </c>
      <c r="U32" s="11">
        <f>U33</f>
        <v>199.65999999999997</v>
      </c>
      <c r="V32" s="12"/>
      <c r="W32" s="12"/>
      <c r="X32" s="11"/>
      <c r="Y32" s="11"/>
      <c r="Z32" s="21"/>
    </row>
    <row r="33" spans="1:26" ht="33.4" customHeight="1">
      <c r="A33" s="9" t="s">
        <v>41</v>
      </c>
      <c r="B33" s="10" t="s">
        <v>42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  <c r="R33" s="10"/>
      <c r="S33" s="10"/>
      <c r="T33" s="11">
        <f>T34+T41+T46</f>
        <v>1238</v>
      </c>
      <c r="U33" s="11">
        <f>U34+U41+U46</f>
        <v>199.65999999999997</v>
      </c>
      <c r="V33" s="12"/>
      <c r="W33" s="12"/>
      <c r="X33" s="11"/>
      <c r="Y33" s="11"/>
      <c r="Z33" s="21"/>
    </row>
    <row r="34" spans="1:26" ht="33.4" customHeight="1">
      <c r="A34" s="9" t="s">
        <v>28</v>
      </c>
      <c r="B34" s="10" t="s">
        <v>43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8"/>
      <c r="R34" s="10"/>
      <c r="S34" s="10"/>
      <c r="T34" s="11">
        <f>T35+T37+T39</f>
        <v>828</v>
      </c>
      <c r="U34" s="11">
        <f>U35+U37+U39</f>
        <v>108.25999999999999</v>
      </c>
      <c r="V34" s="12"/>
      <c r="W34" s="12"/>
      <c r="X34" s="11"/>
      <c r="Y34" s="11"/>
      <c r="Z34" s="21"/>
    </row>
    <row r="35" spans="1:26" ht="33.4" customHeight="1">
      <c r="A35" s="13" t="s">
        <v>30</v>
      </c>
      <c r="B35" s="14" t="s">
        <v>43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 t="s">
        <v>31</v>
      </c>
      <c r="R35" s="14"/>
      <c r="S35" s="14"/>
      <c r="T35" s="16">
        <v>477</v>
      </c>
      <c r="U35" s="16">
        <v>69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14" t="s">
        <v>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 t="s">
        <v>31</v>
      </c>
      <c r="R36" s="14" t="s">
        <v>33</v>
      </c>
      <c r="S36" s="14" t="s">
        <v>20</v>
      </c>
      <c r="T36" s="16">
        <v>477</v>
      </c>
      <c r="U36" s="16">
        <v>69</v>
      </c>
      <c r="V36" s="17"/>
      <c r="W36" s="17"/>
      <c r="X36" s="16"/>
      <c r="Y36" s="16"/>
      <c r="Z36" s="22"/>
    </row>
    <row r="37" spans="1:26" ht="33.4" customHeight="1">
      <c r="A37" s="13" t="s">
        <v>34</v>
      </c>
      <c r="B37" s="14" t="s">
        <v>43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 t="s">
        <v>35</v>
      </c>
      <c r="R37" s="14"/>
      <c r="S37" s="14"/>
      <c r="T37" s="16">
        <v>161</v>
      </c>
      <c r="U37" s="16">
        <v>39.26</v>
      </c>
      <c r="V37" s="17"/>
      <c r="W37" s="17"/>
      <c r="X37" s="16"/>
      <c r="Y37" s="16"/>
      <c r="Z37" s="22"/>
    </row>
    <row r="38" spans="1:26" ht="33.4" customHeight="1">
      <c r="A38" s="13" t="s">
        <v>32</v>
      </c>
      <c r="B38" s="14" t="s">
        <v>43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 t="s">
        <v>35</v>
      </c>
      <c r="R38" s="14" t="s">
        <v>33</v>
      </c>
      <c r="S38" s="14" t="s">
        <v>20</v>
      </c>
      <c r="T38" s="16">
        <v>161</v>
      </c>
      <c r="U38" s="16">
        <v>39.26</v>
      </c>
      <c r="V38" s="17"/>
      <c r="W38" s="17"/>
      <c r="X38" s="16"/>
      <c r="Y38" s="16"/>
      <c r="Z38" s="22"/>
    </row>
    <row r="39" spans="1:26" ht="33.4" customHeight="1">
      <c r="A39" s="13" t="s">
        <v>17</v>
      </c>
      <c r="B39" s="14" t="s">
        <v>43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 t="s">
        <v>18</v>
      </c>
      <c r="R39" s="14"/>
      <c r="S39" s="14"/>
      <c r="T39" s="16">
        <v>190</v>
      </c>
      <c r="U39" s="16">
        <v>0</v>
      </c>
      <c r="V39" s="17"/>
      <c r="W39" s="17"/>
      <c r="X39" s="16"/>
      <c r="Y39" s="16"/>
      <c r="Z39" s="22"/>
    </row>
    <row r="40" spans="1:26" ht="33.4" customHeight="1">
      <c r="A40" s="13" t="s">
        <v>32</v>
      </c>
      <c r="B40" s="14" t="s">
        <v>43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 t="s">
        <v>18</v>
      </c>
      <c r="R40" s="14" t="s">
        <v>33</v>
      </c>
      <c r="S40" s="14" t="s">
        <v>20</v>
      </c>
      <c r="T40" s="16">
        <v>190</v>
      </c>
      <c r="U40" s="16">
        <v>0</v>
      </c>
      <c r="V40" s="17"/>
      <c r="W40" s="17"/>
      <c r="X40" s="16"/>
      <c r="Y40" s="16"/>
      <c r="Z40" s="22"/>
    </row>
    <row r="41" spans="1:26" ht="33.4" customHeight="1">
      <c r="A41" s="23" t="s">
        <v>38</v>
      </c>
      <c r="B41" s="25" t="s">
        <v>217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  <c r="R41" s="14"/>
      <c r="S41" s="14"/>
      <c r="T41" s="27">
        <f>T42+T44</f>
        <v>320</v>
      </c>
      <c r="U41" s="27">
        <f>U42+U44</f>
        <v>91.399999999999991</v>
      </c>
      <c r="V41" s="17"/>
      <c r="W41" s="17"/>
      <c r="X41" s="16"/>
      <c r="Y41" s="16"/>
      <c r="Z41" s="22"/>
    </row>
    <row r="42" spans="1:26" ht="33.4" customHeight="1">
      <c r="A42" s="13" t="s">
        <v>30</v>
      </c>
      <c r="B42" s="24" t="s">
        <v>217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 t="s">
        <v>31</v>
      </c>
      <c r="R42" s="14"/>
      <c r="S42" s="14"/>
      <c r="T42" s="16">
        <v>240</v>
      </c>
      <c r="U42" s="16">
        <v>72.52</v>
      </c>
      <c r="V42" s="17"/>
      <c r="W42" s="17"/>
      <c r="X42" s="16"/>
      <c r="Y42" s="16"/>
      <c r="Z42" s="22"/>
    </row>
    <row r="43" spans="1:26" ht="33.4" customHeight="1">
      <c r="A43" s="13" t="s">
        <v>32</v>
      </c>
      <c r="B43" s="24" t="s">
        <v>217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 t="s">
        <v>31</v>
      </c>
      <c r="R43" s="14" t="s">
        <v>33</v>
      </c>
      <c r="S43" s="14" t="s">
        <v>20</v>
      </c>
      <c r="T43" s="16">
        <v>240</v>
      </c>
      <c r="U43" s="16">
        <v>72.52</v>
      </c>
      <c r="V43" s="17"/>
      <c r="W43" s="17"/>
      <c r="X43" s="16"/>
      <c r="Y43" s="16"/>
      <c r="Z43" s="22"/>
    </row>
    <row r="44" spans="1:26" ht="33.4" customHeight="1">
      <c r="A44" s="13" t="s">
        <v>34</v>
      </c>
      <c r="B44" s="24" t="s">
        <v>217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 t="s">
        <v>35</v>
      </c>
      <c r="R44" s="14"/>
      <c r="S44" s="14"/>
      <c r="T44" s="16">
        <v>80</v>
      </c>
      <c r="U44" s="16">
        <v>18.88</v>
      </c>
      <c r="V44" s="17"/>
      <c r="W44" s="17"/>
      <c r="X44" s="16"/>
      <c r="Y44" s="16"/>
      <c r="Z44" s="22"/>
    </row>
    <row r="45" spans="1:26" ht="33.4" customHeight="1">
      <c r="A45" s="13" t="s">
        <v>32</v>
      </c>
      <c r="B45" s="24" t="s">
        <v>217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35</v>
      </c>
      <c r="R45" s="14" t="s">
        <v>33</v>
      </c>
      <c r="S45" s="14" t="s">
        <v>20</v>
      </c>
      <c r="T45" s="16">
        <v>80</v>
      </c>
      <c r="U45" s="16">
        <v>18.88</v>
      </c>
      <c r="V45" s="17"/>
      <c r="W45" s="17"/>
      <c r="X45" s="16"/>
      <c r="Y45" s="16"/>
      <c r="Z45" s="22"/>
    </row>
    <row r="46" spans="1:26" ht="33.4" customHeight="1">
      <c r="A46" s="23" t="s">
        <v>225</v>
      </c>
      <c r="B46" s="25" t="s">
        <v>223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v>90</v>
      </c>
      <c r="U46" s="27">
        <v>0</v>
      </c>
      <c r="V46" s="17"/>
      <c r="W46" s="17"/>
      <c r="X46" s="16"/>
      <c r="Y46" s="16"/>
      <c r="Z46" s="22"/>
    </row>
    <row r="47" spans="1:26" ht="33.4" customHeight="1">
      <c r="A47" s="13" t="s">
        <v>17</v>
      </c>
      <c r="B47" s="24" t="s">
        <v>223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>
        <v>244</v>
      </c>
      <c r="R47" s="14"/>
      <c r="S47" s="14"/>
      <c r="T47" s="16">
        <v>90</v>
      </c>
      <c r="U47" s="16">
        <v>0</v>
      </c>
      <c r="V47" s="17"/>
      <c r="W47" s="17"/>
      <c r="X47" s="16"/>
      <c r="Y47" s="16"/>
      <c r="Z47" s="22"/>
    </row>
    <row r="48" spans="1:26" ht="33.4" customHeight="1">
      <c r="A48" s="13" t="s">
        <v>224</v>
      </c>
      <c r="B48" s="24" t="s">
        <v>223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>
        <v>244</v>
      </c>
      <c r="R48" s="14" t="s">
        <v>33</v>
      </c>
      <c r="S48" s="24" t="s">
        <v>21</v>
      </c>
      <c r="T48" s="16">
        <v>90</v>
      </c>
      <c r="U48" s="16">
        <v>0</v>
      </c>
      <c r="V48" s="17"/>
      <c r="W48" s="17"/>
      <c r="X48" s="16"/>
      <c r="Y48" s="16"/>
      <c r="Z48" s="22"/>
    </row>
    <row r="49" spans="1:26" ht="33.4" customHeight="1">
      <c r="A49" s="9" t="s">
        <v>44</v>
      </c>
      <c r="B49" s="10" t="s">
        <v>45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8"/>
      <c r="R49" s="10"/>
      <c r="S49" s="10"/>
      <c r="T49" s="11">
        <v>1290</v>
      </c>
      <c r="U49" s="11">
        <f>U50</f>
        <v>258.52</v>
      </c>
      <c r="V49" s="12"/>
      <c r="W49" s="12"/>
      <c r="X49" s="11"/>
      <c r="Y49" s="11"/>
      <c r="Z49" s="21"/>
    </row>
    <row r="50" spans="1:26" ht="33.4" customHeight="1">
      <c r="A50" s="9" t="s">
        <v>46</v>
      </c>
      <c r="B50" s="10" t="s">
        <v>47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  <c r="R50" s="10"/>
      <c r="S50" s="10"/>
      <c r="T50" s="11">
        <v>1290</v>
      </c>
      <c r="U50" s="11">
        <f>U51</f>
        <v>258.52</v>
      </c>
      <c r="V50" s="12"/>
      <c r="W50" s="12"/>
      <c r="X50" s="11"/>
      <c r="Y50" s="11"/>
      <c r="Z50" s="21"/>
    </row>
    <row r="51" spans="1:26" ht="33.4" customHeight="1">
      <c r="A51" s="9" t="s">
        <v>28</v>
      </c>
      <c r="B51" s="10" t="s">
        <v>48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8"/>
      <c r="R51" s="10"/>
      <c r="S51" s="10"/>
      <c r="T51" s="11">
        <f>T52+T54+T56+T58</f>
        <v>1290</v>
      </c>
      <c r="U51" s="11">
        <f>U52+U54+U56+U58</f>
        <v>258.52</v>
      </c>
      <c r="V51" s="12"/>
      <c r="W51" s="12"/>
      <c r="X51" s="11"/>
      <c r="Y51" s="11"/>
      <c r="Z51" s="21"/>
    </row>
    <row r="52" spans="1:26" ht="33.4" customHeight="1">
      <c r="A52" s="13" t="s">
        <v>30</v>
      </c>
      <c r="B52" s="14" t="s">
        <v>48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 t="s">
        <v>31</v>
      </c>
      <c r="R52" s="14"/>
      <c r="S52" s="14"/>
      <c r="T52" s="16">
        <v>840</v>
      </c>
      <c r="U52" s="16">
        <v>178.41</v>
      </c>
      <c r="V52" s="17"/>
      <c r="W52" s="17"/>
      <c r="X52" s="16"/>
      <c r="Y52" s="16"/>
      <c r="Z52" s="22"/>
    </row>
    <row r="53" spans="1:26" ht="33.4" customHeight="1">
      <c r="A53" s="13" t="s">
        <v>49</v>
      </c>
      <c r="B53" s="14" t="s">
        <v>48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 t="s">
        <v>31</v>
      </c>
      <c r="R53" s="14" t="s">
        <v>50</v>
      </c>
      <c r="S53" s="14" t="s">
        <v>20</v>
      </c>
      <c r="T53" s="44">
        <v>840</v>
      </c>
      <c r="U53" s="16">
        <v>178.41</v>
      </c>
      <c r="V53" s="17"/>
      <c r="W53" s="17"/>
      <c r="X53" s="16"/>
      <c r="Y53" s="16"/>
      <c r="Z53" s="22"/>
    </row>
    <row r="54" spans="1:26" ht="50.1" customHeight="1">
      <c r="A54" s="13" t="s">
        <v>51</v>
      </c>
      <c r="B54" s="14" t="s">
        <v>48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 t="s">
        <v>52</v>
      </c>
      <c r="R54" s="14"/>
      <c r="S54" s="14"/>
      <c r="T54" s="16">
        <v>150</v>
      </c>
      <c r="U54" s="16">
        <v>29.7</v>
      </c>
      <c r="V54" s="17"/>
      <c r="W54" s="17"/>
      <c r="X54" s="16"/>
      <c r="Y54" s="16"/>
      <c r="Z54" s="22"/>
    </row>
    <row r="55" spans="1:26" ht="33.4" customHeight="1">
      <c r="A55" s="13" t="s">
        <v>49</v>
      </c>
      <c r="B55" s="14" t="s">
        <v>48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52</v>
      </c>
      <c r="R55" s="14" t="s">
        <v>50</v>
      </c>
      <c r="S55" s="14" t="s">
        <v>20</v>
      </c>
      <c r="T55" s="16">
        <v>150</v>
      </c>
      <c r="U55" s="16">
        <v>29.7</v>
      </c>
      <c r="V55" s="17"/>
      <c r="W55" s="17"/>
      <c r="X55" s="16"/>
      <c r="Y55" s="16"/>
      <c r="Z55" s="22"/>
    </row>
    <row r="56" spans="1:26" ht="33.4" customHeight="1">
      <c r="A56" s="13" t="s">
        <v>34</v>
      </c>
      <c r="B56" s="14" t="s">
        <v>48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35</v>
      </c>
      <c r="R56" s="14"/>
      <c r="S56" s="14"/>
      <c r="T56" s="16">
        <v>260</v>
      </c>
      <c r="U56" s="16">
        <v>50.41</v>
      </c>
      <c r="V56" s="17"/>
      <c r="W56" s="17"/>
      <c r="X56" s="16"/>
      <c r="Y56" s="16"/>
      <c r="Z56" s="22"/>
    </row>
    <row r="57" spans="1:26" ht="33.4" customHeight="1">
      <c r="A57" s="13" t="s">
        <v>49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35</v>
      </c>
      <c r="R57" s="14" t="s">
        <v>50</v>
      </c>
      <c r="S57" s="14" t="s">
        <v>20</v>
      </c>
      <c r="T57" s="16">
        <v>260</v>
      </c>
      <c r="U57" s="16">
        <v>50.41</v>
      </c>
      <c r="V57" s="17"/>
      <c r="W57" s="17"/>
      <c r="X57" s="16"/>
      <c r="Y57" s="16"/>
      <c r="Z57" s="22"/>
    </row>
    <row r="58" spans="1:26" ht="33.4" customHeight="1">
      <c r="A58" s="13" t="s">
        <v>17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18</v>
      </c>
      <c r="R58" s="14"/>
      <c r="S58" s="14"/>
      <c r="T58" s="16">
        <v>40</v>
      </c>
      <c r="U58" s="16">
        <v>0</v>
      </c>
      <c r="V58" s="17"/>
      <c r="W58" s="17"/>
      <c r="X58" s="16"/>
      <c r="Y58" s="16"/>
      <c r="Z58" s="22"/>
    </row>
    <row r="59" spans="1:26" ht="33.4" customHeight="1">
      <c r="A59" s="13" t="s">
        <v>49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18</v>
      </c>
      <c r="R59" s="14" t="s">
        <v>50</v>
      </c>
      <c r="S59" s="14" t="s">
        <v>20</v>
      </c>
      <c r="T59" s="16">
        <v>40</v>
      </c>
      <c r="U59" s="16">
        <v>0</v>
      </c>
      <c r="V59" s="17"/>
      <c r="W59" s="17"/>
      <c r="X59" s="16"/>
      <c r="Y59" s="16"/>
      <c r="Z59" s="22"/>
    </row>
    <row r="60" spans="1:26" ht="50.1" customHeight="1">
      <c r="A60" s="9" t="s">
        <v>53</v>
      </c>
      <c r="B60" s="10" t="s">
        <v>54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8"/>
      <c r="R60" s="10"/>
      <c r="S60" s="10"/>
      <c r="T60" s="11">
        <f>T61+T66</f>
        <v>296.47000000000003</v>
      </c>
      <c r="U60" s="11">
        <f>U61+U66</f>
        <v>0</v>
      </c>
      <c r="V60" s="12"/>
      <c r="W60" s="12"/>
      <c r="X60" s="11"/>
      <c r="Y60" s="11"/>
      <c r="Z60" s="21"/>
    </row>
    <row r="61" spans="1:26" ht="33.4" customHeight="1">
      <c r="A61" s="9" t="s">
        <v>55</v>
      </c>
      <c r="B61" s="10" t="s"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8"/>
      <c r="R61" s="10"/>
      <c r="S61" s="10"/>
      <c r="T61" s="27">
        <v>257.47000000000003</v>
      </c>
      <c r="U61" s="11">
        <v>0</v>
      </c>
      <c r="V61" s="12"/>
      <c r="W61" s="12"/>
      <c r="X61" s="11"/>
      <c r="Y61" s="11"/>
      <c r="Z61" s="21"/>
    </row>
    <row r="62" spans="1:26" ht="33.4" customHeight="1">
      <c r="A62" s="9" t="s">
        <v>57</v>
      </c>
      <c r="B62" s="10" t="s">
        <v>58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  <c r="R62" s="10"/>
      <c r="S62" s="10"/>
      <c r="T62" s="27">
        <v>257.47000000000003</v>
      </c>
      <c r="U62" s="11">
        <v>0</v>
      </c>
      <c r="V62" s="12"/>
      <c r="W62" s="12"/>
      <c r="X62" s="11"/>
      <c r="Y62" s="11"/>
      <c r="Z62" s="21"/>
    </row>
    <row r="63" spans="1:26" ht="33.4" customHeight="1">
      <c r="A63" s="9" t="s">
        <v>59</v>
      </c>
      <c r="B63" s="10" t="s">
        <v>60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10"/>
      <c r="S63" s="10"/>
      <c r="T63" s="27">
        <v>257.47000000000003</v>
      </c>
      <c r="U63" s="11">
        <v>0</v>
      </c>
      <c r="V63" s="12"/>
      <c r="W63" s="12"/>
      <c r="X63" s="11"/>
      <c r="Y63" s="11"/>
      <c r="Z63" s="21"/>
    </row>
    <row r="64" spans="1:26" ht="33.4" customHeight="1">
      <c r="A64" s="13" t="s">
        <v>226</v>
      </c>
      <c r="B64" s="14" t="s">
        <v>60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>
        <v>811</v>
      </c>
      <c r="R64" s="14"/>
      <c r="S64" s="14"/>
      <c r="T64" s="16">
        <v>257.47000000000003</v>
      </c>
      <c r="U64" s="16">
        <v>0</v>
      </c>
      <c r="V64" s="17"/>
      <c r="W64" s="17"/>
      <c r="X64" s="16"/>
      <c r="Y64" s="16"/>
      <c r="Z64" s="22"/>
    </row>
    <row r="65" spans="1:26" ht="33.4" customHeight="1">
      <c r="A65" s="13" t="s">
        <v>61</v>
      </c>
      <c r="B65" s="14" t="s">
        <v>60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>
        <v>811</v>
      </c>
      <c r="R65" s="14" t="s">
        <v>62</v>
      </c>
      <c r="S65" s="14" t="s">
        <v>20</v>
      </c>
      <c r="T65" s="16">
        <v>257.47000000000003</v>
      </c>
      <c r="U65" s="16">
        <v>0</v>
      </c>
      <c r="V65" s="17"/>
      <c r="W65" s="17"/>
      <c r="X65" s="16"/>
      <c r="Y65" s="16"/>
      <c r="Z65" s="22"/>
    </row>
    <row r="66" spans="1:26" ht="33.4" customHeight="1">
      <c r="A66" s="9" t="s">
        <v>63</v>
      </c>
      <c r="B66" s="10" t="s">
        <v>64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10"/>
      <c r="S66" s="10"/>
      <c r="T66" s="11">
        <v>39</v>
      </c>
      <c r="U66" s="11">
        <v>0</v>
      </c>
      <c r="V66" s="12"/>
      <c r="W66" s="12"/>
      <c r="X66" s="11"/>
      <c r="Y66" s="11"/>
      <c r="Z66" s="21"/>
    </row>
    <row r="67" spans="1:26" ht="50.1" customHeight="1">
      <c r="A67" s="9" t="s">
        <v>65</v>
      </c>
      <c r="B67" s="28" t="s">
        <v>227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/>
      <c r="R67" s="10"/>
      <c r="S67" s="10"/>
      <c r="T67" s="11">
        <v>39</v>
      </c>
      <c r="U67" s="11">
        <v>0</v>
      </c>
      <c r="V67" s="12"/>
      <c r="W67" s="12"/>
      <c r="X67" s="11"/>
      <c r="Y67" s="11"/>
      <c r="Z67" s="21"/>
    </row>
    <row r="68" spans="1:26" ht="49.5" customHeight="1">
      <c r="A68" s="13" t="s">
        <v>228</v>
      </c>
      <c r="B68" s="28" t="s">
        <v>229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v>39</v>
      </c>
      <c r="U68" s="11">
        <v>0</v>
      </c>
      <c r="V68" s="12"/>
      <c r="W68" s="12"/>
      <c r="X68" s="11"/>
      <c r="Y68" s="11"/>
      <c r="Z68" s="21"/>
    </row>
    <row r="69" spans="1:26" ht="19.5" customHeight="1">
      <c r="A69" s="53" t="s">
        <v>66</v>
      </c>
      <c r="B69" s="24" t="s">
        <v>229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 t="s">
        <v>67</v>
      </c>
      <c r="R69" s="14"/>
      <c r="S69" s="14"/>
      <c r="T69" s="16">
        <v>39</v>
      </c>
      <c r="U69" s="16">
        <v>0</v>
      </c>
      <c r="V69" s="17"/>
      <c r="W69" s="17"/>
      <c r="X69" s="16"/>
      <c r="Y69" s="16"/>
      <c r="Z69" s="22"/>
    </row>
    <row r="70" spans="1:26" ht="26.25" customHeight="1">
      <c r="A70" s="13" t="s">
        <v>68</v>
      </c>
      <c r="B70" s="24" t="s">
        <v>229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 t="s">
        <v>67</v>
      </c>
      <c r="R70" s="14" t="s">
        <v>69</v>
      </c>
      <c r="S70" s="14" t="s">
        <v>70</v>
      </c>
      <c r="T70" s="16">
        <v>39</v>
      </c>
      <c r="U70" s="16">
        <v>0</v>
      </c>
      <c r="V70" s="17"/>
      <c r="W70" s="17"/>
      <c r="X70" s="16"/>
      <c r="Y70" s="16"/>
      <c r="Z70" s="22"/>
    </row>
    <row r="71" spans="1:26" ht="66.95" customHeight="1">
      <c r="A71" s="9" t="s">
        <v>71</v>
      </c>
      <c r="B71" s="10" t="s">
        <v>72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/>
      <c r="R71" s="10"/>
      <c r="S71" s="10"/>
      <c r="T71" s="11">
        <f>T72+T77+T80+T84</f>
        <v>10190.509999999998</v>
      </c>
      <c r="U71" s="11">
        <f>U72+U77+U80+U84</f>
        <v>182.14</v>
      </c>
      <c r="V71" s="12"/>
      <c r="W71" s="12"/>
      <c r="X71" s="11"/>
      <c r="Y71" s="11"/>
      <c r="Z71" s="21"/>
    </row>
    <row r="72" spans="1:26" ht="33.4" customHeight="1">
      <c r="A72" s="9" t="s">
        <v>73</v>
      </c>
      <c r="B72" s="10" t="s">
        <v>74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10"/>
      <c r="S72" s="10"/>
      <c r="T72" s="11">
        <f>T73</f>
        <v>60</v>
      </c>
      <c r="U72" s="11">
        <f>U73</f>
        <v>0</v>
      </c>
      <c r="V72" s="12"/>
      <c r="W72" s="12"/>
      <c r="X72" s="11"/>
      <c r="Y72" s="11"/>
      <c r="Z72" s="21"/>
    </row>
    <row r="73" spans="1:26" ht="33.4" customHeight="1">
      <c r="A73" s="9" t="s">
        <v>75</v>
      </c>
      <c r="B73" s="10" t="s">
        <v>76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10"/>
      <c r="S73" s="10"/>
      <c r="T73" s="11">
        <f>T74</f>
        <v>60</v>
      </c>
      <c r="U73" s="11">
        <f>U74</f>
        <v>0</v>
      </c>
      <c r="V73" s="12"/>
      <c r="W73" s="12"/>
      <c r="X73" s="11"/>
      <c r="Y73" s="11"/>
      <c r="Z73" s="21"/>
    </row>
    <row r="74" spans="1:26" ht="33.4" customHeight="1">
      <c r="A74" s="9" t="s">
        <v>77</v>
      </c>
      <c r="B74" s="10" t="s">
        <v>78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36">
        <v>60</v>
      </c>
      <c r="U74" s="11">
        <v>0</v>
      </c>
      <c r="V74" s="12"/>
      <c r="W74" s="12"/>
      <c r="X74" s="11"/>
      <c r="Y74" s="11"/>
      <c r="Z74" s="21"/>
    </row>
    <row r="75" spans="1:26" ht="33.4" customHeight="1">
      <c r="A75" s="13" t="s">
        <v>17</v>
      </c>
      <c r="B75" s="14" t="s">
        <v>78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 t="s">
        <v>18</v>
      </c>
      <c r="R75" s="14"/>
      <c r="S75" s="14"/>
      <c r="T75" s="16">
        <v>60</v>
      </c>
      <c r="U75" s="16">
        <v>0</v>
      </c>
      <c r="V75" s="17"/>
      <c r="W75" s="17"/>
      <c r="X75" s="16"/>
      <c r="Y75" s="16"/>
      <c r="Z75" s="22"/>
    </row>
    <row r="76" spans="1:26" ht="33.4" customHeight="1">
      <c r="A76" s="13" t="s">
        <v>79</v>
      </c>
      <c r="B76" s="14" t="s">
        <v>78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 t="s">
        <v>18</v>
      </c>
      <c r="R76" s="14" t="s">
        <v>62</v>
      </c>
      <c r="S76" s="14" t="s">
        <v>80</v>
      </c>
      <c r="T76" s="16">
        <v>60</v>
      </c>
      <c r="U76" s="16">
        <v>0</v>
      </c>
      <c r="V76" s="17"/>
      <c r="W76" s="17"/>
      <c r="X76" s="16"/>
      <c r="Y76" s="16"/>
      <c r="Z76" s="22"/>
    </row>
    <row r="77" spans="1:26" ht="33.4" customHeight="1">
      <c r="A77" s="35" t="s">
        <v>202</v>
      </c>
      <c r="B77" s="28" t="s">
        <v>203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37"/>
      <c r="R77" s="14"/>
      <c r="S77" s="14"/>
      <c r="T77" s="27">
        <v>218.88</v>
      </c>
      <c r="U77" s="27">
        <v>0</v>
      </c>
      <c r="V77" s="17"/>
      <c r="W77" s="17"/>
      <c r="X77" s="16"/>
      <c r="Y77" s="16"/>
      <c r="Z77" s="22"/>
    </row>
    <row r="78" spans="1:26" ht="33.4" customHeight="1">
      <c r="A78" s="13" t="s">
        <v>17</v>
      </c>
      <c r="B78" s="24" t="s">
        <v>203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39">
        <v>244</v>
      </c>
      <c r="R78" s="14"/>
      <c r="S78" s="14"/>
      <c r="T78" s="16">
        <v>218.88</v>
      </c>
      <c r="U78" s="16">
        <v>0</v>
      </c>
      <c r="V78" s="17"/>
      <c r="W78" s="17"/>
      <c r="X78" s="16"/>
      <c r="Y78" s="16"/>
      <c r="Z78" s="22"/>
    </row>
    <row r="79" spans="1:26" ht="33.4" customHeight="1">
      <c r="A79" s="13" t="s">
        <v>79</v>
      </c>
      <c r="B79" s="24" t="s">
        <v>203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9">
        <v>224</v>
      </c>
      <c r="R79" s="14" t="s">
        <v>62</v>
      </c>
      <c r="S79" s="14" t="s">
        <v>80</v>
      </c>
      <c r="T79" s="16">
        <v>218.88</v>
      </c>
      <c r="U79" s="16">
        <v>0</v>
      </c>
      <c r="V79" s="17"/>
      <c r="W79" s="17"/>
      <c r="X79" s="16"/>
      <c r="Y79" s="16"/>
      <c r="Z79" s="22"/>
    </row>
    <row r="80" spans="1:26" ht="33.4" customHeight="1">
      <c r="A80" s="35" t="s">
        <v>81</v>
      </c>
      <c r="B80" s="28" t="s">
        <v>201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6"/>
      <c r="R80" s="25"/>
      <c r="S80" s="25"/>
      <c r="T80" s="27">
        <v>9511.6299999999992</v>
      </c>
      <c r="U80" s="27">
        <v>0</v>
      </c>
      <c r="V80" s="17"/>
      <c r="W80" s="17"/>
      <c r="X80" s="16"/>
      <c r="Y80" s="16"/>
      <c r="Z80" s="22"/>
    </row>
    <row r="81" spans="1:26" ht="33.4" customHeight="1">
      <c r="A81" s="35" t="s">
        <v>204</v>
      </c>
      <c r="B81" s="28" t="s">
        <v>205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37"/>
      <c r="R81" s="24"/>
      <c r="S81" s="24"/>
      <c r="T81" s="27">
        <v>9511.6299999999992</v>
      </c>
      <c r="U81" s="27">
        <v>0</v>
      </c>
      <c r="V81" s="17"/>
      <c r="W81" s="17"/>
      <c r="X81" s="16"/>
      <c r="Y81" s="16"/>
      <c r="Z81" s="22"/>
    </row>
    <row r="82" spans="1:26" ht="33.4" customHeight="1">
      <c r="A82" s="13" t="s">
        <v>82</v>
      </c>
      <c r="B82" s="24" t="s">
        <v>205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39">
        <v>414</v>
      </c>
      <c r="R82" s="24"/>
      <c r="S82" s="24"/>
      <c r="T82" s="16">
        <v>9511.6299999999992</v>
      </c>
      <c r="U82" s="16">
        <v>0</v>
      </c>
      <c r="V82" s="17"/>
      <c r="W82" s="17"/>
      <c r="X82" s="16"/>
      <c r="Y82" s="16"/>
      <c r="Z82" s="22"/>
    </row>
    <row r="83" spans="1:26" ht="33.4" customHeight="1">
      <c r="A83" s="13" t="s">
        <v>79</v>
      </c>
      <c r="B83" s="24" t="s">
        <v>205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39">
        <v>414</v>
      </c>
      <c r="R83" s="24" t="s">
        <v>62</v>
      </c>
      <c r="S83" s="24" t="s">
        <v>80</v>
      </c>
      <c r="T83" s="16">
        <v>9511.6299999999992</v>
      </c>
      <c r="U83" s="16">
        <v>0</v>
      </c>
      <c r="V83" s="17"/>
      <c r="W83" s="17"/>
      <c r="X83" s="16"/>
      <c r="Y83" s="16"/>
      <c r="Z83" s="22"/>
    </row>
    <row r="84" spans="1:26" ht="83.65" customHeight="1">
      <c r="A84" s="9" t="s">
        <v>83</v>
      </c>
      <c r="B84" s="10" t="s">
        <v>84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8"/>
      <c r="R84" s="10"/>
      <c r="S84" s="10"/>
      <c r="T84" s="11">
        <v>400</v>
      </c>
      <c r="U84" s="11">
        <v>182.14</v>
      </c>
      <c r="V84" s="12"/>
      <c r="W84" s="12"/>
      <c r="X84" s="11"/>
      <c r="Y84" s="11"/>
      <c r="Z84" s="21"/>
    </row>
    <row r="85" spans="1:26" ht="33.4" customHeight="1">
      <c r="A85" s="30" t="s">
        <v>85</v>
      </c>
      <c r="B85" s="29" t="s">
        <v>86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1"/>
      <c r="R85" s="29"/>
      <c r="S85" s="29"/>
      <c r="T85" s="32">
        <v>400</v>
      </c>
      <c r="U85" s="11">
        <v>182.1</v>
      </c>
      <c r="V85" s="12"/>
      <c r="W85" s="12"/>
      <c r="X85" s="11"/>
      <c r="Y85" s="11"/>
      <c r="Z85" s="21"/>
    </row>
    <row r="86" spans="1:26" ht="66.95" customHeight="1">
      <c r="A86" s="30" t="s">
        <v>87</v>
      </c>
      <c r="B86" s="29" t="s">
        <v>88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1"/>
      <c r="R86" s="29"/>
      <c r="S86" s="29"/>
      <c r="T86" s="32">
        <v>400</v>
      </c>
      <c r="U86" s="11">
        <v>182.1</v>
      </c>
      <c r="V86" s="12"/>
      <c r="W86" s="12"/>
      <c r="X86" s="11"/>
      <c r="Y86" s="11"/>
      <c r="Z86" s="21"/>
    </row>
    <row r="87" spans="1:26" ht="50.1" customHeight="1">
      <c r="A87" s="13" t="s">
        <v>226</v>
      </c>
      <c r="B87" s="14" t="s">
        <v>88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811</v>
      </c>
      <c r="R87" s="14"/>
      <c r="S87" s="14"/>
      <c r="T87" s="16">
        <v>400</v>
      </c>
      <c r="U87" s="16">
        <v>182.14</v>
      </c>
      <c r="V87" s="17"/>
      <c r="W87" s="17"/>
      <c r="X87" s="16"/>
      <c r="Y87" s="16"/>
      <c r="Z87" s="22"/>
    </row>
    <row r="88" spans="1:26" ht="33.4" customHeight="1">
      <c r="A88" s="13" t="s">
        <v>79</v>
      </c>
      <c r="B88" s="14" t="s">
        <v>88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5">
        <v>811</v>
      </c>
      <c r="R88" s="14" t="s">
        <v>62</v>
      </c>
      <c r="S88" s="14" t="s">
        <v>80</v>
      </c>
      <c r="T88" s="16">
        <v>400</v>
      </c>
      <c r="U88" s="16">
        <v>182.14</v>
      </c>
      <c r="V88" s="17"/>
      <c r="W88" s="17"/>
      <c r="X88" s="16"/>
      <c r="Y88" s="16"/>
      <c r="Z88" s="22"/>
    </row>
    <row r="89" spans="1:26" ht="33.4" customHeight="1">
      <c r="A89" s="9" t="s">
        <v>89</v>
      </c>
      <c r="B89" s="10" t="s">
        <v>90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8"/>
      <c r="R89" s="10"/>
      <c r="S89" s="10"/>
      <c r="T89" s="11">
        <f>T90</f>
        <v>3099.26</v>
      </c>
      <c r="U89" s="11">
        <f>U90</f>
        <v>245.43</v>
      </c>
      <c r="V89" s="12"/>
      <c r="W89" s="12"/>
      <c r="X89" s="11"/>
      <c r="Y89" s="11"/>
      <c r="Z89" s="21"/>
    </row>
    <row r="90" spans="1:26" ht="33.4" customHeight="1">
      <c r="A90" s="9" t="s">
        <v>91</v>
      </c>
      <c r="B90" s="10" t="s">
        <v>92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/>
      <c r="R90" s="10"/>
      <c r="S90" s="10"/>
      <c r="T90" s="11">
        <f>T91+T94+T97+T100</f>
        <v>3099.26</v>
      </c>
      <c r="U90" s="11">
        <f>U91+U94+U97+U100</f>
        <v>245.43</v>
      </c>
      <c r="V90" s="12"/>
      <c r="W90" s="12"/>
      <c r="X90" s="11"/>
      <c r="Y90" s="11"/>
      <c r="Z90" s="21"/>
    </row>
    <row r="91" spans="1:26" ht="33.4" customHeight="1">
      <c r="A91" s="9" t="s">
        <v>93</v>
      </c>
      <c r="B91" s="10" t="s">
        <v>94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8"/>
      <c r="R91" s="10"/>
      <c r="S91" s="10"/>
      <c r="T91" s="11">
        <v>419.26</v>
      </c>
      <c r="U91" s="11">
        <v>245.43</v>
      </c>
      <c r="V91" s="12"/>
      <c r="W91" s="12"/>
      <c r="X91" s="11"/>
      <c r="Y91" s="11"/>
      <c r="Z91" s="21"/>
    </row>
    <row r="92" spans="1:26" ht="33.4" customHeight="1">
      <c r="A92" s="13" t="s">
        <v>17</v>
      </c>
      <c r="B92" s="14" t="s">
        <v>94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5" t="s">
        <v>18</v>
      </c>
      <c r="R92" s="14"/>
      <c r="S92" s="14"/>
      <c r="T92" s="16">
        <v>419.26</v>
      </c>
      <c r="U92" s="16">
        <v>245.43</v>
      </c>
      <c r="V92" s="17"/>
      <c r="W92" s="17"/>
      <c r="X92" s="16"/>
      <c r="Y92" s="16"/>
      <c r="Z92" s="22"/>
    </row>
    <row r="93" spans="1:26" ht="33.4" customHeight="1">
      <c r="A93" s="13" t="s">
        <v>95</v>
      </c>
      <c r="B93" s="14" t="s">
        <v>94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 t="s">
        <v>18</v>
      </c>
      <c r="R93" s="14" t="s">
        <v>62</v>
      </c>
      <c r="S93" s="14" t="s">
        <v>70</v>
      </c>
      <c r="T93" s="16">
        <v>419.26</v>
      </c>
      <c r="U93" s="16">
        <v>245.43</v>
      </c>
      <c r="V93" s="17"/>
      <c r="W93" s="17"/>
      <c r="X93" s="16"/>
      <c r="Y93" s="16"/>
      <c r="Z93" s="22"/>
    </row>
    <row r="94" spans="1:26" ht="33.4" customHeight="1">
      <c r="A94" s="9" t="s">
        <v>96</v>
      </c>
      <c r="B94" s="10" t="s">
        <v>97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8"/>
      <c r="R94" s="10"/>
      <c r="S94" s="10"/>
      <c r="T94" s="61">
        <v>250</v>
      </c>
      <c r="U94" s="11">
        <v>0</v>
      </c>
      <c r="V94" s="12"/>
      <c r="W94" s="12"/>
      <c r="X94" s="11"/>
      <c r="Y94" s="11"/>
      <c r="Z94" s="21"/>
    </row>
    <row r="95" spans="1:26" ht="33.4" customHeight="1">
      <c r="A95" s="13" t="s">
        <v>17</v>
      </c>
      <c r="B95" s="14" t="s">
        <v>97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5" t="s">
        <v>18</v>
      </c>
      <c r="R95" s="14"/>
      <c r="S95" s="14"/>
      <c r="T95" s="16">
        <v>250</v>
      </c>
      <c r="U95" s="16">
        <v>0</v>
      </c>
      <c r="V95" s="17"/>
      <c r="W95" s="17"/>
      <c r="X95" s="16"/>
      <c r="Y95" s="16"/>
      <c r="Z95" s="22"/>
    </row>
    <row r="96" spans="1:26" ht="33.4" customHeight="1">
      <c r="A96" s="13" t="s">
        <v>95</v>
      </c>
      <c r="B96" s="14" t="s">
        <v>97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5" t="s">
        <v>18</v>
      </c>
      <c r="R96" s="14" t="s">
        <v>62</v>
      </c>
      <c r="S96" s="14" t="s">
        <v>70</v>
      </c>
      <c r="T96" s="16">
        <v>250</v>
      </c>
      <c r="U96" s="16">
        <v>0</v>
      </c>
      <c r="V96" s="17"/>
      <c r="W96" s="17"/>
      <c r="X96" s="16"/>
      <c r="Y96" s="16"/>
      <c r="Z96" s="22"/>
    </row>
    <row r="97" spans="1:26" ht="33.4" customHeight="1">
      <c r="A97" s="9" t="s">
        <v>98</v>
      </c>
      <c r="B97" s="10" t="s">
        <v>99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0"/>
      <c r="S97" s="10"/>
      <c r="T97" s="11">
        <v>2380</v>
      </c>
      <c r="U97" s="11">
        <v>0</v>
      </c>
      <c r="V97" s="12"/>
      <c r="W97" s="12"/>
      <c r="X97" s="11"/>
      <c r="Y97" s="11"/>
      <c r="Z97" s="21"/>
    </row>
    <row r="98" spans="1:26" ht="33.4" customHeight="1">
      <c r="A98" s="13" t="s">
        <v>17</v>
      </c>
      <c r="B98" s="14" t="s">
        <v>99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 t="s">
        <v>18</v>
      </c>
      <c r="R98" s="14"/>
      <c r="S98" s="14"/>
      <c r="T98" s="16">
        <v>2380</v>
      </c>
      <c r="U98" s="16">
        <v>0</v>
      </c>
      <c r="V98" s="17"/>
      <c r="W98" s="17"/>
      <c r="X98" s="16"/>
      <c r="Y98" s="16"/>
      <c r="Z98" s="22"/>
    </row>
    <row r="99" spans="1:26" ht="33.4" customHeight="1">
      <c r="A99" s="13" t="s">
        <v>95</v>
      </c>
      <c r="B99" s="14" t="s">
        <v>99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5" t="s">
        <v>18</v>
      </c>
      <c r="R99" s="14" t="s">
        <v>62</v>
      </c>
      <c r="S99" s="14" t="s">
        <v>70</v>
      </c>
      <c r="T99" s="16">
        <v>2380</v>
      </c>
      <c r="U99" s="16">
        <v>0</v>
      </c>
      <c r="V99" s="17"/>
      <c r="W99" s="17"/>
      <c r="X99" s="16"/>
      <c r="Y99" s="16"/>
      <c r="Z99" s="22"/>
    </row>
    <row r="100" spans="1:26" ht="33.4" customHeight="1">
      <c r="A100" s="9" t="s">
        <v>100</v>
      </c>
      <c r="B100" s="10" t="s">
        <v>101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11">
        <v>50</v>
      </c>
      <c r="U100" s="11">
        <v>0</v>
      </c>
      <c r="V100" s="12"/>
      <c r="W100" s="12"/>
      <c r="X100" s="11"/>
      <c r="Y100" s="11"/>
      <c r="Z100" s="21"/>
    </row>
    <row r="101" spans="1:26" ht="33.4" customHeight="1">
      <c r="A101" s="13" t="s">
        <v>17</v>
      </c>
      <c r="B101" s="14" t="s">
        <v>101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 t="s">
        <v>18</v>
      </c>
      <c r="R101" s="14"/>
      <c r="S101" s="14"/>
      <c r="T101" s="16">
        <v>50</v>
      </c>
      <c r="U101" s="16">
        <v>0</v>
      </c>
      <c r="V101" s="17"/>
      <c r="W101" s="17"/>
      <c r="X101" s="16"/>
      <c r="Y101" s="16"/>
      <c r="Z101" s="22"/>
    </row>
    <row r="102" spans="1:26" ht="33.4" customHeight="1">
      <c r="A102" s="13" t="s">
        <v>95</v>
      </c>
      <c r="B102" s="14" t="s">
        <v>101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 t="s">
        <v>18</v>
      </c>
      <c r="R102" s="14" t="s">
        <v>62</v>
      </c>
      <c r="S102" s="14" t="s">
        <v>70</v>
      </c>
      <c r="T102" s="16">
        <v>50</v>
      </c>
      <c r="U102" s="16">
        <v>0</v>
      </c>
      <c r="V102" s="17"/>
      <c r="W102" s="17"/>
      <c r="X102" s="16"/>
      <c r="Y102" s="16"/>
      <c r="Z102" s="22"/>
    </row>
    <row r="103" spans="1:26" ht="33.4" customHeight="1">
      <c r="A103" s="46" t="s">
        <v>102</v>
      </c>
      <c r="B103" s="47" t="s">
        <v>103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8"/>
      <c r="R103" s="47"/>
      <c r="S103" s="47"/>
      <c r="T103" s="40">
        <f>T104+T113</f>
        <v>1330</v>
      </c>
      <c r="U103" s="40">
        <f>U104+U113</f>
        <v>197.6</v>
      </c>
      <c r="V103" s="12"/>
      <c r="W103" s="12"/>
      <c r="X103" s="11"/>
      <c r="Y103" s="11"/>
      <c r="Z103" s="21"/>
    </row>
    <row r="104" spans="1:26" ht="33.4" customHeight="1">
      <c r="A104" s="46" t="s">
        <v>104</v>
      </c>
      <c r="B104" s="47" t="s">
        <v>105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8"/>
      <c r="R104" s="47"/>
      <c r="S104" s="47"/>
      <c r="T104" s="40">
        <f>T105+T109</f>
        <v>1250</v>
      </c>
      <c r="U104" s="40">
        <f>U105+U109</f>
        <v>197.6</v>
      </c>
      <c r="V104" s="12"/>
      <c r="W104" s="12"/>
      <c r="X104" s="11"/>
      <c r="Y104" s="11"/>
      <c r="Z104" s="21"/>
    </row>
    <row r="105" spans="1:26" ht="33.4" customHeight="1">
      <c r="A105" s="46" t="s">
        <v>106</v>
      </c>
      <c r="B105" s="47" t="s">
        <v>107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8"/>
      <c r="R105" s="47"/>
      <c r="S105" s="47"/>
      <c r="T105" s="40">
        <v>250</v>
      </c>
      <c r="U105" s="40">
        <v>197.6</v>
      </c>
      <c r="V105" s="12"/>
      <c r="W105" s="12"/>
      <c r="X105" s="11"/>
      <c r="Y105" s="11"/>
      <c r="Z105" s="21"/>
    </row>
    <row r="106" spans="1:26" ht="33.4" customHeight="1">
      <c r="A106" s="46" t="s">
        <v>108</v>
      </c>
      <c r="B106" s="47" t="s">
        <v>109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8"/>
      <c r="R106" s="47"/>
      <c r="S106" s="47"/>
      <c r="T106" s="41">
        <v>250</v>
      </c>
      <c r="U106" s="41">
        <v>197.6</v>
      </c>
      <c r="V106" s="12"/>
      <c r="W106" s="12"/>
      <c r="X106" s="11"/>
      <c r="Y106" s="11"/>
      <c r="Z106" s="21"/>
    </row>
    <row r="107" spans="1:26" ht="33.4" customHeight="1">
      <c r="A107" s="49" t="s">
        <v>17</v>
      </c>
      <c r="B107" s="42" t="s">
        <v>109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50" t="s">
        <v>18</v>
      </c>
      <c r="R107" s="42"/>
      <c r="S107" s="42"/>
      <c r="T107" s="41">
        <v>250</v>
      </c>
      <c r="U107" s="41">
        <v>197.6</v>
      </c>
      <c r="V107" s="17"/>
      <c r="W107" s="17"/>
      <c r="X107" s="16"/>
      <c r="Y107" s="16"/>
      <c r="Z107" s="22"/>
    </row>
    <row r="108" spans="1:26" ht="33.4" customHeight="1">
      <c r="A108" s="49" t="s">
        <v>110</v>
      </c>
      <c r="B108" s="42" t="s">
        <v>109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50" t="s">
        <v>18</v>
      </c>
      <c r="R108" s="42" t="s">
        <v>21</v>
      </c>
      <c r="S108" s="42" t="s">
        <v>111</v>
      </c>
      <c r="T108" s="41">
        <v>250</v>
      </c>
      <c r="U108" s="41">
        <v>197.6</v>
      </c>
      <c r="V108" s="17"/>
      <c r="W108" s="17"/>
      <c r="X108" s="16"/>
      <c r="Y108" s="16"/>
      <c r="Z108" s="22"/>
    </row>
    <row r="109" spans="1:26" ht="50.1" customHeight="1">
      <c r="A109" s="23" t="s">
        <v>112</v>
      </c>
      <c r="B109" s="25" t="s">
        <v>113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4"/>
      <c r="R109" s="33"/>
      <c r="S109" s="33"/>
      <c r="T109" s="27">
        <f>T110</f>
        <v>1000</v>
      </c>
      <c r="U109" s="27">
        <f>U110</f>
        <v>0</v>
      </c>
      <c r="V109" s="12"/>
      <c r="W109" s="12"/>
      <c r="X109" s="11"/>
      <c r="Y109" s="11"/>
      <c r="Z109" s="21"/>
    </row>
    <row r="110" spans="1:26" ht="33.4" customHeight="1">
      <c r="A110" s="9" t="s">
        <v>114</v>
      </c>
      <c r="B110" s="10" t="s">
        <v>115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8"/>
      <c r="R110" s="10"/>
      <c r="S110" s="10"/>
      <c r="T110" s="11">
        <v>1000</v>
      </c>
      <c r="U110" s="11">
        <v>0</v>
      </c>
      <c r="V110" s="12"/>
      <c r="W110" s="12"/>
      <c r="X110" s="11"/>
      <c r="Y110" s="11"/>
      <c r="Z110" s="21"/>
    </row>
    <row r="111" spans="1:26" ht="33.4" customHeight="1">
      <c r="A111" s="13" t="s">
        <v>17</v>
      </c>
      <c r="B111" s="14" t="s">
        <v>115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5" t="s">
        <v>18</v>
      </c>
      <c r="R111" s="14"/>
      <c r="S111" s="14"/>
      <c r="T111" s="16">
        <v>1000</v>
      </c>
      <c r="U111" s="16">
        <v>0</v>
      </c>
      <c r="V111" s="17"/>
      <c r="W111" s="17"/>
      <c r="X111" s="16"/>
      <c r="Y111" s="16"/>
      <c r="Z111" s="22"/>
    </row>
    <row r="112" spans="1:26" ht="33.4" customHeight="1">
      <c r="A112" s="13" t="s">
        <v>110</v>
      </c>
      <c r="B112" s="14" t="s">
        <v>115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 t="s">
        <v>21</v>
      </c>
      <c r="S112" s="14" t="s">
        <v>111</v>
      </c>
      <c r="T112" s="16">
        <v>1000</v>
      </c>
      <c r="U112" s="16">
        <v>0</v>
      </c>
      <c r="V112" s="17"/>
      <c r="W112" s="17"/>
      <c r="X112" s="16"/>
      <c r="Y112" s="16"/>
      <c r="Z112" s="22"/>
    </row>
    <row r="113" spans="1:26" ht="33.4" customHeight="1">
      <c r="A113" s="9" t="s">
        <v>116</v>
      </c>
      <c r="B113" s="10" t="s">
        <v>117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8"/>
      <c r="R113" s="10"/>
      <c r="S113" s="10"/>
      <c r="T113" s="11">
        <v>80</v>
      </c>
      <c r="U113" s="11">
        <v>0</v>
      </c>
      <c r="V113" s="12"/>
      <c r="W113" s="12"/>
      <c r="X113" s="11"/>
      <c r="Y113" s="11"/>
      <c r="Z113" s="21"/>
    </row>
    <row r="114" spans="1:26" ht="33.4" customHeight="1">
      <c r="A114" s="9" t="s">
        <v>118</v>
      </c>
      <c r="B114" s="10" t="s">
        <v>119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80</v>
      </c>
      <c r="U114" s="11">
        <v>0</v>
      </c>
      <c r="V114" s="12"/>
      <c r="W114" s="12"/>
      <c r="X114" s="11"/>
      <c r="Y114" s="11"/>
      <c r="Z114" s="21"/>
    </row>
    <row r="115" spans="1:26" ht="33.4" customHeight="1">
      <c r="A115" s="9" t="s">
        <v>120</v>
      </c>
      <c r="B115" s="10" t="s">
        <v>121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8"/>
      <c r="R115" s="10"/>
      <c r="S115" s="10"/>
      <c r="T115" s="11">
        <v>80</v>
      </c>
      <c r="U115" s="11">
        <v>0</v>
      </c>
      <c r="V115" s="12"/>
      <c r="W115" s="12"/>
      <c r="X115" s="11"/>
      <c r="Y115" s="11"/>
      <c r="Z115" s="21"/>
    </row>
    <row r="116" spans="1:26" ht="33.4" customHeight="1">
      <c r="A116" s="13" t="s">
        <v>17</v>
      </c>
      <c r="B116" s="14" t="s">
        <v>121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/>
      <c r="S116" s="14"/>
      <c r="T116" s="16">
        <v>80</v>
      </c>
      <c r="U116" s="16">
        <v>0</v>
      </c>
      <c r="V116" s="17"/>
      <c r="W116" s="17"/>
      <c r="X116" s="16"/>
      <c r="Y116" s="16"/>
      <c r="Z116" s="22"/>
    </row>
    <row r="117" spans="1:26" ht="33.4" customHeight="1">
      <c r="A117" s="13" t="s">
        <v>110</v>
      </c>
      <c r="B117" s="14" t="s">
        <v>121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5" t="s">
        <v>18</v>
      </c>
      <c r="R117" s="14" t="s">
        <v>21</v>
      </c>
      <c r="S117" s="14" t="s">
        <v>111</v>
      </c>
      <c r="T117" s="16">
        <v>80</v>
      </c>
      <c r="U117" s="16">
        <v>0</v>
      </c>
      <c r="V117" s="17"/>
      <c r="W117" s="17"/>
      <c r="X117" s="16"/>
      <c r="Y117" s="16"/>
      <c r="Z117" s="22"/>
    </row>
    <row r="118" spans="1:26" ht="33.4" customHeight="1">
      <c r="A118" s="9" t="s">
        <v>122</v>
      </c>
      <c r="B118" s="10" t="s">
        <v>123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8"/>
      <c r="R118" s="10"/>
      <c r="S118" s="10"/>
      <c r="T118" s="11">
        <f>T119+T149</f>
        <v>9549.61</v>
      </c>
      <c r="U118" s="11">
        <f>U119+U149</f>
        <v>1929.7699999999998</v>
      </c>
      <c r="V118" s="12"/>
      <c r="W118" s="12"/>
      <c r="X118" s="11"/>
      <c r="Y118" s="11"/>
      <c r="Z118" s="21"/>
    </row>
    <row r="119" spans="1:26" ht="33.4" customHeight="1">
      <c r="A119" s="9" t="s">
        <v>124</v>
      </c>
      <c r="B119" s="10" t="s">
        <v>125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8"/>
      <c r="R119" s="10"/>
      <c r="S119" s="10"/>
      <c r="T119" s="11">
        <f>T120</f>
        <v>5185.92</v>
      </c>
      <c r="U119" s="11">
        <f>U120</f>
        <v>1525.0099999999998</v>
      </c>
      <c r="V119" s="12"/>
      <c r="W119" s="12"/>
      <c r="X119" s="11"/>
      <c r="Y119" s="11"/>
      <c r="Z119" s="21"/>
    </row>
    <row r="120" spans="1:26" ht="33.4" customHeight="1">
      <c r="A120" s="9" t="s">
        <v>126</v>
      </c>
      <c r="B120" s="10" t="s">
        <v>127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8"/>
      <c r="R120" s="10"/>
      <c r="S120" s="10"/>
      <c r="T120" s="11">
        <f>T121+T130+T135+T140+T141+T142+T144+T145+T146+T143</f>
        <v>5185.92</v>
      </c>
      <c r="U120" s="11">
        <f>U121+U130+U135+U140+U141+U142+U144+U145+U146+U143</f>
        <v>1525.0099999999998</v>
      </c>
      <c r="V120" s="12"/>
      <c r="W120" s="12"/>
      <c r="X120" s="11"/>
      <c r="Y120" s="11"/>
      <c r="Z120" s="21"/>
    </row>
    <row r="121" spans="1:26" ht="33.4" customHeight="1">
      <c r="A121" s="9" t="s">
        <v>128</v>
      </c>
      <c r="B121" s="10" t="s">
        <v>129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8"/>
      <c r="R121" s="10"/>
      <c r="S121" s="10"/>
      <c r="T121" s="11">
        <f>T122+T124+T126+T128</f>
        <v>3136.5</v>
      </c>
      <c r="U121" s="11">
        <f>U122+U124+U126+U128</f>
        <v>1058.3599999999999</v>
      </c>
      <c r="V121" s="12"/>
      <c r="W121" s="12"/>
      <c r="X121" s="11"/>
      <c r="Y121" s="11"/>
      <c r="Z121" s="21"/>
    </row>
    <row r="122" spans="1:26" ht="33.4" customHeight="1">
      <c r="A122" s="13" t="s">
        <v>130</v>
      </c>
      <c r="B122" s="14" t="s">
        <v>129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 t="s">
        <v>131</v>
      </c>
      <c r="R122" s="14"/>
      <c r="S122" s="14"/>
      <c r="T122" s="16">
        <v>1538</v>
      </c>
      <c r="U122" s="16">
        <v>565.67999999999995</v>
      </c>
      <c r="V122" s="17"/>
      <c r="W122" s="17"/>
      <c r="X122" s="16"/>
      <c r="Y122" s="16"/>
      <c r="Z122" s="22"/>
    </row>
    <row r="123" spans="1:26" ht="50.1" customHeight="1">
      <c r="A123" s="13" t="s">
        <v>19</v>
      </c>
      <c r="B123" s="14" t="s">
        <v>129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5" t="s">
        <v>131</v>
      </c>
      <c r="R123" s="14" t="s">
        <v>20</v>
      </c>
      <c r="S123" s="14" t="s">
        <v>21</v>
      </c>
      <c r="T123" s="16" t="s">
        <v>242</v>
      </c>
      <c r="U123" s="16">
        <v>565.67999999999995</v>
      </c>
      <c r="V123" s="17"/>
      <c r="W123" s="17"/>
      <c r="X123" s="16"/>
      <c r="Y123" s="16"/>
      <c r="Z123" s="22"/>
    </row>
    <row r="124" spans="1:26" ht="50.1" customHeight="1">
      <c r="A124" s="13" t="s">
        <v>132</v>
      </c>
      <c r="B124" s="14" t="s">
        <v>129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 t="s">
        <v>133</v>
      </c>
      <c r="R124" s="14"/>
      <c r="S124" s="14"/>
      <c r="T124" s="16">
        <v>1010</v>
      </c>
      <c r="U124" s="16">
        <v>303.2</v>
      </c>
      <c r="V124" s="17"/>
      <c r="W124" s="17"/>
      <c r="X124" s="16"/>
      <c r="Y124" s="16"/>
      <c r="Z124" s="22"/>
    </row>
    <row r="125" spans="1:26" ht="50.1" customHeight="1">
      <c r="A125" s="13" t="s">
        <v>19</v>
      </c>
      <c r="B125" s="14" t="s">
        <v>129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 t="s">
        <v>133</v>
      </c>
      <c r="R125" s="14" t="s">
        <v>20</v>
      </c>
      <c r="S125" s="14" t="s">
        <v>21</v>
      </c>
      <c r="T125" s="16">
        <v>1010</v>
      </c>
      <c r="U125" s="16">
        <v>303.2</v>
      </c>
      <c r="V125" s="17"/>
      <c r="W125" s="17"/>
      <c r="X125" s="16"/>
      <c r="Y125" s="16"/>
      <c r="Z125" s="22"/>
    </row>
    <row r="126" spans="1:26" ht="33.4" customHeight="1">
      <c r="A126" s="13" t="s">
        <v>17</v>
      </c>
      <c r="B126" s="14" t="s">
        <v>129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 t="s">
        <v>18</v>
      </c>
      <c r="R126" s="14"/>
      <c r="S126" s="14"/>
      <c r="T126" s="16">
        <v>578.5</v>
      </c>
      <c r="U126" s="16">
        <v>189.48</v>
      </c>
      <c r="V126" s="17"/>
      <c r="W126" s="17"/>
      <c r="X126" s="16"/>
      <c r="Y126" s="16"/>
      <c r="Z126" s="22"/>
    </row>
    <row r="127" spans="1:26" ht="50.1" customHeight="1">
      <c r="A127" s="13" t="s">
        <v>19</v>
      </c>
      <c r="B127" s="14" t="s">
        <v>129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5" t="s">
        <v>18</v>
      </c>
      <c r="R127" s="14" t="s">
        <v>20</v>
      </c>
      <c r="S127" s="14" t="s">
        <v>21</v>
      </c>
      <c r="T127" s="16">
        <v>578.5</v>
      </c>
      <c r="U127" s="16">
        <v>189.48</v>
      </c>
      <c r="V127" s="17"/>
      <c r="W127" s="17"/>
      <c r="X127" s="16"/>
      <c r="Y127" s="16"/>
      <c r="Z127" s="22"/>
    </row>
    <row r="128" spans="1:26" ht="50.1" customHeight="1">
      <c r="A128" s="13" t="s">
        <v>36</v>
      </c>
      <c r="B128" s="29" t="s">
        <v>129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1">
        <v>853</v>
      </c>
      <c r="R128" s="29"/>
      <c r="S128" s="29"/>
      <c r="T128" s="16">
        <v>10</v>
      </c>
      <c r="U128" s="16">
        <v>0</v>
      </c>
      <c r="V128" s="17"/>
      <c r="W128" s="17"/>
      <c r="X128" s="16"/>
      <c r="Y128" s="16"/>
      <c r="Z128" s="22"/>
    </row>
    <row r="129" spans="1:26" ht="50.1" customHeight="1">
      <c r="A129" s="13" t="s">
        <v>19</v>
      </c>
      <c r="B129" s="29" t="s">
        <v>129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1">
        <v>853</v>
      </c>
      <c r="R129" s="29" t="s">
        <v>20</v>
      </c>
      <c r="S129" s="29" t="s">
        <v>21</v>
      </c>
      <c r="T129" s="16">
        <v>10</v>
      </c>
      <c r="U129" s="16">
        <v>0</v>
      </c>
      <c r="V129" s="17"/>
      <c r="W129" s="17"/>
      <c r="X129" s="16"/>
      <c r="Y129" s="16"/>
      <c r="Z129" s="22"/>
    </row>
    <row r="130" spans="1:26" ht="33.4" customHeight="1">
      <c r="A130" s="9" t="s">
        <v>134</v>
      </c>
      <c r="B130" s="10" t="s">
        <v>135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f>T131+T133</f>
        <v>495</v>
      </c>
      <c r="U130" s="11">
        <f>U131+U133</f>
        <v>114.95</v>
      </c>
      <c r="V130" s="12"/>
      <c r="W130" s="12"/>
      <c r="X130" s="11"/>
      <c r="Y130" s="11"/>
      <c r="Z130" s="21"/>
    </row>
    <row r="131" spans="1:26" ht="33.4" customHeight="1">
      <c r="A131" s="13" t="s">
        <v>130</v>
      </c>
      <c r="B131" s="14" t="s">
        <v>135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 t="s">
        <v>131</v>
      </c>
      <c r="R131" s="14"/>
      <c r="S131" s="14"/>
      <c r="T131" s="16">
        <v>380</v>
      </c>
      <c r="U131" s="16">
        <v>76.64</v>
      </c>
      <c r="V131" s="17"/>
      <c r="W131" s="17"/>
      <c r="X131" s="16"/>
      <c r="Y131" s="16"/>
      <c r="Z131" s="22"/>
    </row>
    <row r="132" spans="1:26" ht="50.1" customHeight="1">
      <c r="A132" s="13" t="s">
        <v>19</v>
      </c>
      <c r="B132" s="14" t="s">
        <v>135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5" t="s">
        <v>131</v>
      </c>
      <c r="R132" s="14" t="s">
        <v>20</v>
      </c>
      <c r="S132" s="14" t="s">
        <v>21</v>
      </c>
      <c r="T132" s="16">
        <v>380</v>
      </c>
      <c r="U132" s="16">
        <v>76.64</v>
      </c>
      <c r="V132" s="17"/>
      <c r="W132" s="17"/>
      <c r="X132" s="16"/>
      <c r="Y132" s="16"/>
      <c r="Z132" s="22"/>
    </row>
    <row r="133" spans="1:26" ht="50.1" customHeight="1">
      <c r="A133" s="13" t="s">
        <v>132</v>
      </c>
      <c r="B133" s="14" t="s">
        <v>135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 t="s">
        <v>133</v>
      </c>
      <c r="R133" s="14"/>
      <c r="S133" s="14"/>
      <c r="T133" s="16">
        <v>115</v>
      </c>
      <c r="U133" s="16">
        <v>38.31</v>
      </c>
      <c r="V133" s="17"/>
      <c r="W133" s="17"/>
      <c r="X133" s="16"/>
      <c r="Y133" s="16"/>
      <c r="Z133" s="22"/>
    </row>
    <row r="134" spans="1:26" ht="50.1" customHeight="1">
      <c r="A134" s="13" t="s">
        <v>19</v>
      </c>
      <c r="B134" s="14" t="s">
        <v>135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133</v>
      </c>
      <c r="R134" s="14" t="s">
        <v>20</v>
      </c>
      <c r="S134" s="14" t="s">
        <v>21</v>
      </c>
      <c r="T134" s="16">
        <v>115</v>
      </c>
      <c r="U134" s="16">
        <v>38.31</v>
      </c>
      <c r="V134" s="17"/>
      <c r="W134" s="17"/>
      <c r="X134" s="16"/>
      <c r="Y134" s="16"/>
      <c r="Z134" s="22"/>
    </row>
    <row r="135" spans="1:26" ht="33.4" customHeight="1">
      <c r="A135" s="9" t="s">
        <v>136</v>
      </c>
      <c r="B135" s="10" t="s">
        <v>137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f>T136+T138</f>
        <v>1082</v>
      </c>
      <c r="U135" s="11">
        <f>U136+U138</f>
        <v>234.45999999999998</v>
      </c>
      <c r="V135" s="12"/>
      <c r="W135" s="12"/>
      <c r="X135" s="11"/>
      <c r="Y135" s="11"/>
      <c r="Z135" s="21"/>
    </row>
    <row r="136" spans="1:26" ht="33.4" customHeight="1">
      <c r="A136" s="13" t="s">
        <v>130</v>
      </c>
      <c r="B136" s="14" t="s">
        <v>137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131</v>
      </c>
      <c r="R136" s="14"/>
      <c r="S136" s="14"/>
      <c r="T136" s="16">
        <v>832</v>
      </c>
      <c r="U136" s="16">
        <v>154.94999999999999</v>
      </c>
      <c r="V136" s="17"/>
      <c r="W136" s="17"/>
      <c r="X136" s="16"/>
      <c r="Y136" s="16"/>
      <c r="Z136" s="22"/>
    </row>
    <row r="137" spans="1:26" ht="50.1" customHeight="1">
      <c r="A137" s="13" t="s">
        <v>19</v>
      </c>
      <c r="B137" s="14" t="s">
        <v>137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 t="s">
        <v>131</v>
      </c>
      <c r="R137" s="14" t="s">
        <v>20</v>
      </c>
      <c r="S137" s="14" t="s">
        <v>21</v>
      </c>
      <c r="T137" s="16">
        <v>832</v>
      </c>
      <c r="U137" s="16">
        <v>154.94999999999999</v>
      </c>
      <c r="V137" s="17"/>
      <c r="W137" s="17"/>
      <c r="X137" s="16"/>
      <c r="Y137" s="16"/>
      <c r="Z137" s="22"/>
    </row>
    <row r="138" spans="1:26" ht="50.1" customHeight="1">
      <c r="A138" s="13" t="s">
        <v>132</v>
      </c>
      <c r="B138" s="14" t="s">
        <v>137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 t="s">
        <v>133</v>
      </c>
      <c r="R138" s="14"/>
      <c r="S138" s="14"/>
      <c r="T138" s="16">
        <v>250</v>
      </c>
      <c r="U138" s="16">
        <v>79.510000000000005</v>
      </c>
      <c r="V138" s="17"/>
      <c r="W138" s="17"/>
      <c r="X138" s="16"/>
      <c r="Y138" s="16"/>
      <c r="Z138" s="22"/>
    </row>
    <row r="139" spans="1:26" ht="50.1" customHeight="1">
      <c r="A139" s="13" t="s">
        <v>19</v>
      </c>
      <c r="B139" s="14" t="s">
        <v>137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133</v>
      </c>
      <c r="R139" s="14" t="s">
        <v>20</v>
      </c>
      <c r="S139" s="14" t="s">
        <v>21</v>
      </c>
      <c r="T139" s="16">
        <v>250</v>
      </c>
      <c r="U139" s="16">
        <v>79.510000000000005</v>
      </c>
      <c r="V139" s="17"/>
      <c r="W139" s="17"/>
      <c r="X139" s="16"/>
      <c r="Y139" s="16"/>
      <c r="Z139" s="22"/>
    </row>
    <row r="140" spans="1:26" ht="50.1" customHeight="1">
      <c r="A140" s="9" t="s">
        <v>138</v>
      </c>
      <c r="B140" s="10" t="s">
        <v>139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8"/>
      <c r="R140" s="10"/>
      <c r="S140" s="10"/>
      <c r="T140" s="11">
        <v>29.9</v>
      </c>
      <c r="U140" s="11">
        <v>7.48</v>
      </c>
      <c r="V140" s="12"/>
      <c r="W140" s="12"/>
      <c r="X140" s="11"/>
      <c r="Y140" s="11"/>
      <c r="Z140" s="21"/>
    </row>
    <row r="141" spans="1:26" ht="33.4" customHeight="1">
      <c r="A141" s="9" t="s">
        <v>140</v>
      </c>
      <c r="B141" s="10" t="s">
        <v>141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v>337.1</v>
      </c>
      <c r="U141" s="11">
        <v>84.28</v>
      </c>
      <c r="V141" s="12"/>
      <c r="W141" s="12"/>
      <c r="X141" s="11"/>
      <c r="Y141" s="11"/>
      <c r="Z141" s="21"/>
    </row>
    <row r="142" spans="1:26" ht="66.95" customHeight="1">
      <c r="A142" s="9" t="s">
        <v>142</v>
      </c>
      <c r="B142" s="10" t="s">
        <v>143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10"/>
      <c r="S142" s="10"/>
      <c r="T142" s="11">
        <v>7.4</v>
      </c>
      <c r="U142" s="11">
        <v>1.85</v>
      </c>
      <c r="V142" s="12"/>
      <c r="W142" s="12"/>
      <c r="X142" s="11"/>
      <c r="Y142" s="11"/>
      <c r="Z142" s="21"/>
    </row>
    <row r="143" spans="1:26" ht="66.95" customHeight="1">
      <c r="A143" s="9" t="s">
        <v>231</v>
      </c>
      <c r="B143" s="28" t="s">
        <v>230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52"/>
      <c r="R143" s="10"/>
      <c r="S143" s="10"/>
      <c r="T143" s="11">
        <v>35.1</v>
      </c>
      <c r="U143" s="11">
        <v>8.7799999999999994</v>
      </c>
      <c r="V143" s="12"/>
      <c r="W143" s="12"/>
      <c r="X143" s="11"/>
      <c r="Y143" s="11"/>
      <c r="Z143" s="21"/>
    </row>
    <row r="144" spans="1:26" ht="33.4" customHeight="1">
      <c r="A144" s="9" t="s">
        <v>144</v>
      </c>
      <c r="B144" s="10" t="s">
        <v>145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v>3</v>
      </c>
      <c r="U144" s="11">
        <v>0.75</v>
      </c>
      <c r="V144" s="12"/>
      <c r="W144" s="12"/>
      <c r="X144" s="11"/>
      <c r="Y144" s="11"/>
      <c r="Z144" s="21"/>
    </row>
    <row r="145" spans="1:26" ht="50.1" customHeight="1">
      <c r="A145" s="9" t="s">
        <v>146</v>
      </c>
      <c r="B145" s="10" t="s">
        <v>147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8"/>
      <c r="R145" s="10"/>
      <c r="S145" s="10"/>
      <c r="T145" s="11">
        <v>56.4</v>
      </c>
      <c r="U145" s="11">
        <v>14.1</v>
      </c>
      <c r="V145" s="12"/>
      <c r="W145" s="12"/>
      <c r="X145" s="11"/>
      <c r="Y145" s="11"/>
      <c r="Z145" s="21"/>
    </row>
    <row r="146" spans="1:26" ht="50.1" customHeight="1">
      <c r="A146" s="9" t="s">
        <v>148</v>
      </c>
      <c r="B146" s="10" t="s">
        <v>149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8"/>
      <c r="R146" s="10"/>
      <c r="S146" s="10"/>
      <c r="T146" s="11">
        <v>3.52</v>
      </c>
      <c r="U146" s="11">
        <v>0</v>
      </c>
      <c r="V146" s="12"/>
      <c r="W146" s="12"/>
      <c r="X146" s="11"/>
      <c r="Y146" s="11"/>
      <c r="Z146" s="21"/>
    </row>
    <row r="147" spans="1:26" ht="33.4" customHeight="1">
      <c r="A147" s="13" t="s">
        <v>17</v>
      </c>
      <c r="B147" s="14" t="s">
        <v>149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18</v>
      </c>
      <c r="R147" s="14"/>
      <c r="S147" s="14"/>
      <c r="T147" s="16">
        <v>3.52</v>
      </c>
      <c r="U147" s="16">
        <v>0</v>
      </c>
      <c r="V147" s="17"/>
      <c r="W147" s="17"/>
      <c r="X147" s="16"/>
      <c r="Y147" s="16"/>
      <c r="Z147" s="22"/>
    </row>
    <row r="148" spans="1:26" ht="33.4" customHeight="1">
      <c r="A148" s="13" t="s">
        <v>150</v>
      </c>
      <c r="B148" s="14" t="s">
        <v>149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18</v>
      </c>
      <c r="R148" s="14" t="s">
        <v>20</v>
      </c>
      <c r="S148" s="14" t="s">
        <v>151</v>
      </c>
      <c r="T148" s="16">
        <v>3.52</v>
      </c>
      <c r="U148" s="16">
        <v>0</v>
      </c>
      <c r="V148" s="17"/>
      <c r="W148" s="17"/>
      <c r="X148" s="16"/>
      <c r="Y148" s="16"/>
      <c r="Z148" s="22"/>
    </row>
    <row r="149" spans="1:26" ht="33.4" customHeight="1">
      <c r="A149" s="9" t="s">
        <v>152</v>
      </c>
      <c r="B149" s="10" t="s">
        <v>153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8"/>
      <c r="R149" s="10"/>
      <c r="S149" s="10"/>
      <c r="T149" s="11">
        <f>T150</f>
        <v>4363.6900000000005</v>
      </c>
      <c r="U149" s="11">
        <f>U150</f>
        <v>404.76000000000005</v>
      </c>
      <c r="V149" s="12"/>
      <c r="W149" s="12"/>
      <c r="X149" s="11"/>
      <c r="Y149" s="11"/>
      <c r="Z149" s="21"/>
    </row>
    <row r="150" spans="1:26" ht="33.4" customHeight="1">
      <c r="A150" s="9" t="s">
        <v>126</v>
      </c>
      <c r="B150" s="10" t="s">
        <v>154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10"/>
      <c r="S150" s="10"/>
      <c r="T150" s="11">
        <f>T151+T155+T158+T161+T166+T169+T172+T175+T178+T183+T186+T191+T152</f>
        <v>4363.6900000000005</v>
      </c>
      <c r="U150" s="11">
        <f>U151+U155+U158+U161+U166+U169+U172+U175+U178+U183+U186+U191+U152</f>
        <v>404.76000000000005</v>
      </c>
      <c r="V150" s="12"/>
      <c r="W150" s="12"/>
      <c r="X150" s="11"/>
      <c r="Y150" s="11"/>
      <c r="Z150" s="21"/>
    </row>
    <row r="151" spans="1:26" ht="33.4" customHeight="1">
      <c r="A151" s="9" t="s">
        <v>155</v>
      </c>
      <c r="B151" s="10" t="s">
        <v>156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8"/>
      <c r="R151" s="10"/>
      <c r="S151" s="10"/>
      <c r="T151" s="11">
        <v>5</v>
      </c>
      <c r="U151" s="11">
        <v>0</v>
      </c>
      <c r="V151" s="12"/>
      <c r="W151" s="12"/>
      <c r="X151" s="11"/>
      <c r="Y151" s="11"/>
      <c r="Z151" s="21"/>
    </row>
    <row r="152" spans="1:26" ht="33.4" customHeight="1">
      <c r="A152" s="23" t="s">
        <v>234</v>
      </c>
      <c r="B152" s="25" t="s">
        <v>232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52"/>
      <c r="R152" s="10"/>
      <c r="S152" s="10"/>
      <c r="T152" s="11">
        <v>289</v>
      </c>
      <c r="U152" s="11">
        <v>0</v>
      </c>
      <c r="V152" s="12"/>
      <c r="W152" s="12"/>
      <c r="X152" s="11"/>
      <c r="Y152" s="11"/>
      <c r="Z152" s="21"/>
    </row>
    <row r="153" spans="1:26" ht="33.4" customHeight="1">
      <c r="A153" t="s">
        <v>235</v>
      </c>
      <c r="B153" s="29" t="s">
        <v>232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1">
        <v>880</v>
      </c>
      <c r="R153" s="24"/>
      <c r="S153" s="24"/>
      <c r="T153" s="44">
        <v>289</v>
      </c>
      <c r="U153" s="44">
        <v>0</v>
      </c>
      <c r="V153" s="12"/>
      <c r="W153" s="12"/>
      <c r="X153" s="11"/>
      <c r="Y153" s="11"/>
      <c r="Z153" s="21"/>
    </row>
    <row r="154" spans="1:26" ht="33.4" customHeight="1">
      <c r="A154" s="30" t="s">
        <v>233</v>
      </c>
      <c r="B154" s="29" t="s">
        <v>232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1">
        <v>880</v>
      </c>
      <c r="R154" s="29" t="s">
        <v>20</v>
      </c>
      <c r="S154" s="24" t="s">
        <v>178</v>
      </c>
      <c r="T154" s="44">
        <v>289</v>
      </c>
      <c r="U154" s="44">
        <v>0</v>
      </c>
      <c r="V154" s="12"/>
      <c r="W154" s="12"/>
      <c r="X154" s="11"/>
      <c r="Y154" s="11"/>
      <c r="Z154" s="21"/>
    </row>
    <row r="155" spans="1:26" ht="50.1" customHeight="1">
      <c r="A155" s="9" t="s">
        <v>157</v>
      </c>
      <c r="B155" s="10" t="s">
        <v>158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v>36.19</v>
      </c>
      <c r="U155" s="11">
        <v>0</v>
      </c>
      <c r="V155" s="12"/>
      <c r="W155" s="12"/>
      <c r="X155" s="11"/>
      <c r="Y155" s="11"/>
      <c r="Z155" s="21"/>
    </row>
    <row r="156" spans="1:26" ht="33.4" customHeight="1">
      <c r="A156" s="13" t="s">
        <v>17</v>
      </c>
      <c r="B156" s="14" t="s">
        <v>158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18</v>
      </c>
      <c r="R156" s="14"/>
      <c r="S156" s="14"/>
      <c r="T156" s="16">
        <v>36.19</v>
      </c>
      <c r="U156" s="16">
        <v>0</v>
      </c>
      <c r="V156" s="17"/>
      <c r="W156" s="17"/>
      <c r="X156" s="16"/>
      <c r="Y156" s="16"/>
      <c r="Z156" s="22"/>
    </row>
    <row r="157" spans="1:26" ht="33.4" customHeight="1">
      <c r="A157" s="13" t="s">
        <v>150</v>
      </c>
      <c r="B157" s="14" t="s">
        <v>158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18</v>
      </c>
      <c r="R157" s="14" t="s">
        <v>20</v>
      </c>
      <c r="S157" s="14" t="s">
        <v>151</v>
      </c>
      <c r="T157" s="16">
        <v>36.19</v>
      </c>
      <c r="U157" s="16">
        <v>0</v>
      </c>
      <c r="V157" s="17"/>
      <c r="W157" s="17"/>
      <c r="X157" s="16"/>
      <c r="Y157" s="16"/>
      <c r="Z157" s="22"/>
    </row>
    <row r="158" spans="1:26" ht="33.4" customHeight="1">
      <c r="A158" s="9" t="s">
        <v>159</v>
      </c>
      <c r="B158" s="10" t="s">
        <v>160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v>4</v>
      </c>
      <c r="U158" s="11">
        <v>1</v>
      </c>
      <c r="V158" s="12"/>
      <c r="W158" s="12"/>
      <c r="X158" s="11"/>
      <c r="Y158" s="11"/>
      <c r="Z158" s="21"/>
    </row>
    <row r="159" spans="1:26" ht="33.4" customHeight="1">
      <c r="A159" s="13" t="s">
        <v>36</v>
      </c>
      <c r="B159" s="14" t="s">
        <v>160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 t="s">
        <v>37</v>
      </c>
      <c r="R159" s="14"/>
      <c r="S159" s="14"/>
      <c r="T159" s="16">
        <v>4</v>
      </c>
      <c r="U159" s="16">
        <v>1</v>
      </c>
      <c r="V159" s="17"/>
      <c r="W159" s="17"/>
      <c r="X159" s="16"/>
      <c r="Y159" s="16"/>
      <c r="Z159" s="22"/>
    </row>
    <row r="160" spans="1:26" ht="33.4" customHeight="1">
      <c r="A160" s="13" t="s">
        <v>150</v>
      </c>
      <c r="B160" s="14" t="s">
        <v>160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37</v>
      </c>
      <c r="R160" s="14" t="s">
        <v>20</v>
      </c>
      <c r="S160" s="14" t="s">
        <v>151</v>
      </c>
      <c r="T160" s="16">
        <v>4</v>
      </c>
      <c r="U160" s="16">
        <v>1</v>
      </c>
      <c r="V160" s="17"/>
      <c r="W160" s="17"/>
      <c r="X160" s="16"/>
      <c r="Y160" s="16"/>
      <c r="Z160" s="22"/>
    </row>
    <row r="161" spans="1:26" ht="33.4" customHeight="1">
      <c r="A161" s="9" t="s">
        <v>161</v>
      </c>
      <c r="B161" s="10" t="s">
        <v>162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10"/>
      <c r="S161" s="10"/>
      <c r="T161" s="11">
        <f>T162+T164</f>
        <v>526</v>
      </c>
      <c r="U161" s="11">
        <f>U162+U164</f>
        <v>163.24</v>
      </c>
      <c r="V161" s="12"/>
      <c r="W161" s="12"/>
      <c r="X161" s="11"/>
      <c r="Y161" s="11"/>
      <c r="Z161" s="21"/>
    </row>
    <row r="162" spans="1:26" ht="33.4" customHeight="1">
      <c r="A162" s="13" t="s">
        <v>17</v>
      </c>
      <c r="B162" s="14" t="s">
        <v>162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5" t="s">
        <v>18</v>
      </c>
      <c r="R162" s="14"/>
      <c r="S162" s="14"/>
      <c r="T162" s="16">
        <v>520</v>
      </c>
      <c r="U162" s="16">
        <v>163.24</v>
      </c>
      <c r="V162" s="17"/>
      <c r="W162" s="17"/>
      <c r="X162" s="16"/>
      <c r="Y162" s="16"/>
      <c r="Z162" s="22"/>
    </row>
    <row r="163" spans="1:26" ht="33.4" customHeight="1">
      <c r="A163" s="13" t="s">
        <v>150</v>
      </c>
      <c r="B163" s="14" t="s">
        <v>162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18</v>
      </c>
      <c r="R163" s="14" t="s">
        <v>20</v>
      </c>
      <c r="S163" s="14" t="s">
        <v>151</v>
      </c>
      <c r="T163" s="16">
        <v>520</v>
      </c>
      <c r="U163" s="16">
        <v>163.19999999999999</v>
      </c>
      <c r="V163" s="17"/>
      <c r="W163" s="17"/>
      <c r="X163" s="16"/>
      <c r="Y163" s="16"/>
      <c r="Z163" s="22"/>
    </row>
    <row r="164" spans="1:26" ht="33.4" customHeight="1">
      <c r="A164" s="38" t="s">
        <v>209</v>
      </c>
      <c r="B164" s="24" t="s">
        <v>162</v>
      </c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39">
        <v>853</v>
      </c>
      <c r="R164" s="24"/>
      <c r="S164" s="44"/>
      <c r="T164" s="16">
        <v>6</v>
      </c>
      <c r="U164" s="16">
        <v>0</v>
      </c>
      <c r="V164" s="17"/>
      <c r="W164" s="17"/>
      <c r="X164" s="16"/>
      <c r="Y164" s="16"/>
      <c r="Z164" s="22"/>
    </row>
    <row r="165" spans="1:26" ht="33.4" customHeight="1">
      <c r="A165" s="38" t="s">
        <v>150</v>
      </c>
      <c r="B165" s="24" t="s">
        <v>162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39">
        <v>853</v>
      </c>
      <c r="R165" s="24" t="s">
        <v>20</v>
      </c>
      <c r="S165" s="45">
        <v>13</v>
      </c>
      <c r="T165" s="16">
        <v>6</v>
      </c>
      <c r="U165" s="16">
        <v>0</v>
      </c>
      <c r="V165" s="17"/>
      <c r="W165" s="17"/>
      <c r="X165" s="16"/>
      <c r="Y165" s="16"/>
      <c r="Z165" s="22"/>
    </row>
    <row r="166" spans="1:26" ht="33.4" customHeight="1">
      <c r="A166" s="9" t="s">
        <v>163</v>
      </c>
      <c r="B166" s="10" t="s">
        <v>164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8"/>
      <c r="R166" s="10"/>
      <c r="S166" s="10"/>
      <c r="T166" s="11">
        <v>5</v>
      </c>
      <c r="U166" s="11"/>
      <c r="V166" s="12"/>
      <c r="W166" s="12"/>
      <c r="X166" s="11"/>
      <c r="Y166" s="11"/>
      <c r="Z166" s="21"/>
    </row>
    <row r="167" spans="1:26" ht="33.4" customHeight="1">
      <c r="A167" s="13" t="s">
        <v>17</v>
      </c>
      <c r="B167" s="14" t="s">
        <v>164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18</v>
      </c>
      <c r="R167" s="14"/>
      <c r="S167" s="14"/>
      <c r="T167" s="16">
        <v>5</v>
      </c>
      <c r="U167" s="16"/>
      <c r="V167" s="17"/>
      <c r="W167" s="17"/>
      <c r="X167" s="16"/>
      <c r="Y167" s="16"/>
      <c r="Z167" s="22"/>
    </row>
    <row r="168" spans="1:26" ht="33.4" customHeight="1">
      <c r="A168" s="13" t="s">
        <v>165</v>
      </c>
      <c r="B168" s="14" t="s">
        <v>164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18</v>
      </c>
      <c r="R168" s="14" t="s">
        <v>70</v>
      </c>
      <c r="S168" s="14" t="s">
        <v>69</v>
      </c>
      <c r="T168" s="16">
        <v>5</v>
      </c>
      <c r="U168" s="16"/>
      <c r="V168" s="17"/>
      <c r="W168" s="17"/>
      <c r="X168" s="16"/>
      <c r="Y168" s="16"/>
      <c r="Z168" s="22"/>
    </row>
    <row r="169" spans="1:26" ht="50.1" customHeight="1">
      <c r="A169" s="9" t="s">
        <v>166</v>
      </c>
      <c r="B169" s="10" t="s">
        <v>167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v>5</v>
      </c>
      <c r="U169" s="11"/>
      <c r="V169" s="12"/>
      <c r="W169" s="12"/>
      <c r="X169" s="11"/>
      <c r="Y169" s="11"/>
      <c r="Z169" s="21"/>
    </row>
    <row r="170" spans="1:26" ht="33.4" customHeight="1">
      <c r="A170" s="13" t="s">
        <v>17</v>
      </c>
      <c r="B170" s="14" t="s">
        <v>167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 t="s">
        <v>18</v>
      </c>
      <c r="R170" s="14"/>
      <c r="S170" s="14"/>
      <c r="T170" s="16">
        <v>5</v>
      </c>
      <c r="U170" s="16"/>
      <c r="V170" s="17"/>
      <c r="W170" s="17"/>
      <c r="X170" s="16"/>
      <c r="Y170" s="16"/>
      <c r="Z170" s="22"/>
    </row>
    <row r="171" spans="1:26" ht="33.4" customHeight="1">
      <c r="A171" s="13" t="s">
        <v>168</v>
      </c>
      <c r="B171" s="14" t="s">
        <v>167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5" t="s">
        <v>18</v>
      </c>
      <c r="R171" s="14" t="s">
        <v>70</v>
      </c>
      <c r="S171" s="14" t="s">
        <v>111</v>
      </c>
      <c r="T171" s="16">
        <v>5</v>
      </c>
      <c r="U171" s="16"/>
      <c r="V171" s="17"/>
      <c r="W171" s="17"/>
      <c r="X171" s="16"/>
      <c r="Y171" s="16"/>
      <c r="Z171" s="22"/>
    </row>
    <row r="172" spans="1:26" ht="33.4" customHeight="1">
      <c r="A172" s="9" t="s">
        <v>169</v>
      </c>
      <c r="B172" s="10" t="s">
        <v>170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10"/>
      <c r="S172" s="10"/>
      <c r="T172" s="11">
        <v>50</v>
      </c>
      <c r="U172" s="11">
        <v>15.3</v>
      </c>
      <c r="V172" s="12"/>
      <c r="W172" s="12"/>
      <c r="X172" s="11"/>
      <c r="Y172" s="11"/>
      <c r="Z172" s="21"/>
    </row>
    <row r="173" spans="1:26" ht="33.4" customHeight="1">
      <c r="A173" s="13" t="s">
        <v>17</v>
      </c>
      <c r="B173" s="14" t="s">
        <v>170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5" t="s">
        <v>18</v>
      </c>
      <c r="R173" s="14"/>
      <c r="S173" s="14"/>
      <c r="T173" s="16">
        <v>50</v>
      </c>
      <c r="U173" s="16">
        <v>15.3</v>
      </c>
      <c r="V173" s="17"/>
      <c r="W173" s="17"/>
      <c r="X173" s="16"/>
      <c r="Y173" s="16"/>
      <c r="Z173" s="22"/>
    </row>
    <row r="174" spans="1:26" ht="33.4" customHeight="1">
      <c r="A174" s="13" t="s">
        <v>171</v>
      </c>
      <c r="B174" s="14" t="s">
        <v>170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5" t="s">
        <v>18</v>
      </c>
      <c r="R174" s="14" t="s">
        <v>21</v>
      </c>
      <c r="S174" s="14" t="s">
        <v>172</v>
      </c>
      <c r="T174" s="16">
        <v>50</v>
      </c>
      <c r="U174" s="16">
        <v>15.3</v>
      </c>
      <c r="V174" s="17"/>
      <c r="W174" s="17"/>
      <c r="X174" s="16"/>
      <c r="Y174" s="16"/>
      <c r="Z174" s="22"/>
    </row>
    <row r="175" spans="1:26" ht="33.4" customHeight="1">
      <c r="A175" s="9" t="s">
        <v>173</v>
      </c>
      <c r="B175" s="10" t="s">
        <v>174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10"/>
      <c r="S175" s="10"/>
      <c r="T175" s="11">
        <v>442.53</v>
      </c>
      <c r="U175" s="11">
        <v>66.92</v>
      </c>
      <c r="V175" s="12"/>
      <c r="W175" s="12"/>
      <c r="X175" s="11"/>
      <c r="Y175" s="11"/>
      <c r="Z175" s="21"/>
    </row>
    <row r="176" spans="1:26" ht="33.4" customHeight="1">
      <c r="A176" s="13" t="s">
        <v>36</v>
      </c>
      <c r="B176" s="14" t="s">
        <v>174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37</v>
      </c>
      <c r="R176" s="14"/>
      <c r="S176" s="14"/>
      <c r="T176" s="32">
        <v>442.53</v>
      </c>
      <c r="U176" s="32">
        <v>66.92</v>
      </c>
      <c r="V176" s="17"/>
      <c r="W176" s="17"/>
      <c r="X176" s="16"/>
      <c r="Y176" s="16"/>
      <c r="Z176" s="22"/>
    </row>
    <row r="177" spans="1:26" ht="33.4" customHeight="1">
      <c r="A177" s="13" t="s">
        <v>61</v>
      </c>
      <c r="B177" s="14" t="s">
        <v>174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37</v>
      </c>
      <c r="R177" s="14" t="s">
        <v>62</v>
      </c>
      <c r="S177" s="14" t="s">
        <v>20</v>
      </c>
      <c r="T177" s="32">
        <v>442.53</v>
      </c>
      <c r="U177" s="32">
        <v>66.92</v>
      </c>
      <c r="V177" s="17"/>
      <c r="W177" s="17"/>
      <c r="X177" s="16"/>
      <c r="Y177" s="16"/>
      <c r="Z177" s="22"/>
    </row>
    <row r="178" spans="1:26" ht="33.4" customHeight="1">
      <c r="A178" s="9" t="s">
        <v>175</v>
      </c>
      <c r="B178" s="10" t="s">
        <v>176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8"/>
      <c r="R178" s="10"/>
      <c r="S178" s="10"/>
      <c r="T178" s="11">
        <f>T179+T181</f>
        <v>220</v>
      </c>
      <c r="U178" s="11">
        <f>U179+U181</f>
        <v>0</v>
      </c>
      <c r="V178" s="12"/>
      <c r="W178" s="12"/>
      <c r="X178" s="11"/>
      <c r="Y178" s="11"/>
      <c r="Z178" s="21"/>
    </row>
    <row r="179" spans="1:26" ht="33.4" customHeight="1">
      <c r="A179" s="13" t="s">
        <v>30</v>
      </c>
      <c r="B179" s="14" t="s">
        <v>176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31</v>
      </c>
      <c r="R179" s="14"/>
      <c r="S179" s="14"/>
      <c r="T179" s="16">
        <v>150</v>
      </c>
      <c r="U179" s="16">
        <v>0</v>
      </c>
      <c r="V179" s="17"/>
      <c r="W179" s="17"/>
      <c r="X179" s="16"/>
      <c r="Y179" s="16"/>
      <c r="Z179" s="22"/>
    </row>
    <row r="180" spans="1:26" ht="33.4" customHeight="1">
      <c r="A180" s="13" t="s">
        <v>177</v>
      </c>
      <c r="B180" s="14" t="s">
        <v>176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31</v>
      </c>
      <c r="R180" s="14" t="s">
        <v>178</v>
      </c>
      <c r="S180" s="14" t="s">
        <v>178</v>
      </c>
      <c r="T180" s="16">
        <v>150</v>
      </c>
      <c r="U180" s="16">
        <v>0</v>
      </c>
      <c r="V180" s="17"/>
      <c r="W180" s="17"/>
      <c r="X180" s="16"/>
      <c r="Y180" s="16"/>
      <c r="Z180" s="22"/>
    </row>
    <row r="181" spans="1:26" ht="33.4" customHeight="1">
      <c r="A181" s="13" t="s">
        <v>34</v>
      </c>
      <c r="B181" s="14" t="s">
        <v>176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35</v>
      </c>
      <c r="R181" s="14"/>
      <c r="S181" s="14"/>
      <c r="T181" s="16">
        <v>70</v>
      </c>
      <c r="U181" s="16">
        <v>0</v>
      </c>
      <c r="V181" s="17"/>
      <c r="W181" s="17"/>
      <c r="X181" s="16"/>
      <c r="Y181" s="16"/>
      <c r="Z181" s="22"/>
    </row>
    <row r="182" spans="1:26" ht="33.4" customHeight="1">
      <c r="A182" s="13" t="s">
        <v>177</v>
      </c>
      <c r="B182" s="14" t="s">
        <v>176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35</v>
      </c>
      <c r="R182" s="14" t="s">
        <v>178</v>
      </c>
      <c r="S182" s="14" t="s">
        <v>178</v>
      </c>
      <c r="T182" s="16">
        <v>70</v>
      </c>
      <c r="U182" s="16">
        <v>0</v>
      </c>
      <c r="V182" s="17"/>
      <c r="W182" s="17"/>
      <c r="X182" s="16"/>
      <c r="Y182" s="16"/>
      <c r="Z182" s="22"/>
    </row>
    <row r="183" spans="1:26" ht="33.4" customHeight="1">
      <c r="A183" s="9" t="s">
        <v>179</v>
      </c>
      <c r="B183" s="10" t="s">
        <v>180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8"/>
      <c r="R183" s="10"/>
      <c r="S183" s="10"/>
      <c r="T183" s="11">
        <v>1260</v>
      </c>
      <c r="U183" s="36">
        <v>105.69</v>
      </c>
      <c r="V183" s="12"/>
      <c r="W183" s="12"/>
      <c r="X183" s="11"/>
      <c r="Y183" s="11"/>
      <c r="Z183" s="21"/>
    </row>
    <row r="184" spans="1:26" ht="33.4" customHeight="1">
      <c r="A184" s="13" t="s">
        <v>181</v>
      </c>
      <c r="B184" s="14" t="s">
        <v>180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182</v>
      </c>
      <c r="R184" s="14"/>
      <c r="S184" s="14"/>
      <c r="T184" s="16">
        <v>1260</v>
      </c>
      <c r="U184" s="16">
        <v>105.69</v>
      </c>
      <c r="V184" s="17"/>
      <c r="W184" s="17"/>
      <c r="X184" s="16"/>
      <c r="Y184" s="16"/>
      <c r="Z184" s="22"/>
    </row>
    <row r="185" spans="1:26" ht="33.4" customHeight="1">
      <c r="A185" s="13" t="s">
        <v>183</v>
      </c>
      <c r="B185" s="14" t="s">
        <v>180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 t="s">
        <v>182</v>
      </c>
      <c r="R185" s="14" t="s">
        <v>69</v>
      </c>
      <c r="S185" s="14" t="s">
        <v>20</v>
      </c>
      <c r="T185" s="16">
        <v>1260</v>
      </c>
      <c r="U185" s="16">
        <v>105.69</v>
      </c>
      <c r="V185" s="17"/>
      <c r="W185" s="17"/>
      <c r="X185" s="16"/>
      <c r="Y185" s="16"/>
      <c r="Z185" s="22"/>
    </row>
    <row r="186" spans="1:26" ht="33.4" customHeight="1">
      <c r="A186" s="9" t="s">
        <v>184</v>
      </c>
      <c r="B186" s="10" t="s">
        <v>185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8"/>
      <c r="R186" s="10"/>
      <c r="S186" s="10"/>
      <c r="T186" s="11">
        <f>T187+T189</f>
        <v>278.3</v>
      </c>
      <c r="U186" s="11">
        <f>U187+U189</f>
        <v>52.61</v>
      </c>
      <c r="V186" s="12"/>
      <c r="W186" s="12"/>
      <c r="X186" s="11"/>
      <c r="Y186" s="11"/>
      <c r="Z186" s="21"/>
    </row>
    <row r="187" spans="1:26" ht="33.4" customHeight="1">
      <c r="A187" s="13" t="s">
        <v>130</v>
      </c>
      <c r="B187" s="14" t="s">
        <v>185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131</v>
      </c>
      <c r="R187" s="14"/>
      <c r="S187" s="14"/>
      <c r="T187" s="16">
        <v>214</v>
      </c>
      <c r="U187" s="16">
        <v>42.11</v>
      </c>
      <c r="V187" s="17"/>
      <c r="W187" s="17"/>
      <c r="X187" s="16"/>
      <c r="Y187" s="16"/>
      <c r="Z187" s="22"/>
    </row>
    <row r="188" spans="1:26" ht="33.4" customHeight="1">
      <c r="A188" s="13" t="s">
        <v>186</v>
      </c>
      <c r="B188" s="14" t="s">
        <v>185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 t="s">
        <v>131</v>
      </c>
      <c r="R188" s="14" t="s">
        <v>80</v>
      </c>
      <c r="S188" s="14" t="s">
        <v>70</v>
      </c>
      <c r="T188" s="16">
        <v>214</v>
      </c>
      <c r="U188" s="16">
        <v>41.11</v>
      </c>
      <c r="V188" s="17"/>
      <c r="W188" s="17"/>
      <c r="X188" s="16"/>
      <c r="Y188" s="16"/>
      <c r="Z188" s="22"/>
    </row>
    <row r="189" spans="1:26" ht="50.1" customHeight="1">
      <c r="A189" s="13" t="s">
        <v>132</v>
      </c>
      <c r="B189" s="14" t="s">
        <v>185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133</v>
      </c>
      <c r="R189" s="14"/>
      <c r="S189" s="14"/>
      <c r="T189" s="16">
        <v>64.3</v>
      </c>
      <c r="U189" s="16">
        <v>10.5</v>
      </c>
      <c r="V189" s="17"/>
      <c r="W189" s="17"/>
      <c r="X189" s="16"/>
      <c r="Y189" s="16"/>
      <c r="Z189" s="22"/>
    </row>
    <row r="190" spans="1:26" ht="33.4" customHeight="1">
      <c r="A190" s="13" t="s">
        <v>186</v>
      </c>
      <c r="B190" s="14" t="s">
        <v>185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133</v>
      </c>
      <c r="R190" s="14" t="s">
        <v>80</v>
      </c>
      <c r="S190" s="14" t="s">
        <v>70</v>
      </c>
      <c r="T190" s="16">
        <v>64.3</v>
      </c>
      <c r="U190" s="16">
        <v>10.5</v>
      </c>
      <c r="V190" s="17"/>
      <c r="W190" s="17"/>
      <c r="X190" s="16"/>
      <c r="Y190" s="16"/>
      <c r="Z190" s="22"/>
    </row>
    <row r="191" spans="1:26" ht="33.4" customHeight="1">
      <c r="A191" s="35" t="s">
        <v>207</v>
      </c>
      <c r="B191" s="28" t="s">
        <v>208</v>
      </c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37"/>
      <c r="R191" s="14"/>
      <c r="S191" s="14"/>
      <c r="T191" s="16">
        <f>T192</f>
        <v>1242.67</v>
      </c>
      <c r="U191" s="16">
        <f>U192</f>
        <v>0</v>
      </c>
      <c r="V191" s="17"/>
      <c r="W191" s="17"/>
      <c r="X191" s="16"/>
      <c r="Y191" s="16"/>
      <c r="Z191" s="22"/>
    </row>
    <row r="192" spans="1:26" ht="33.4" customHeight="1">
      <c r="A192" s="13" t="s">
        <v>17</v>
      </c>
      <c r="B192" s="24" t="s">
        <v>208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39">
        <v>244</v>
      </c>
      <c r="R192" s="14"/>
      <c r="S192" s="14"/>
      <c r="T192" s="16">
        <f>T193+T194+T195</f>
        <v>1242.67</v>
      </c>
      <c r="U192" s="16">
        <f>U193+U194+U195</f>
        <v>0</v>
      </c>
      <c r="V192" s="17"/>
      <c r="W192" s="17"/>
      <c r="X192" s="16"/>
      <c r="Y192" s="16"/>
      <c r="Z192" s="22"/>
    </row>
    <row r="193" spans="1:26" ht="33.4" customHeight="1">
      <c r="A193" s="38" t="s">
        <v>95</v>
      </c>
      <c r="B193" s="24" t="s">
        <v>208</v>
      </c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39">
        <v>244</v>
      </c>
      <c r="R193" s="24" t="s">
        <v>62</v>
      </c>
      <c r="S193" s="24" t="s">
        <v>70</v>
      </c>
      <c r="T193" s="16">
        <v>701.33</v>
      </c>
      <c r="U193" s="16">
        <v>0</v>
      </c>
      <c r="V193" s="17"/>
      <c r="W193" s="17"/>
      <c r="X193" s="16"/>
      <c r="Y193" s="16"/>
      <c r="Z193" s="22"/>
    </row>
    <row r="194" spans="1:26" ht="33.4" customHeight="1">
      <c r="A194" s="38" t="s">
        <v>32</v>
      </c>
      <c r="B194" s="24" t="s">
        <v>208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39">
        <v>244</v>
      </c>
      <c r="R194" s="24" t="s">
        <v>33</v>
      </c>
      <c r="S194" s="24" t="s">
        <v>20</v>
      </c>
      <c r="T194" s="16">
        <v>428.2</v>
      </c>
      <c r="U194" s="16">
        <v>0</v>
      </c>
      <c r="V194" s="17"/>
      <c r="W194" s="17"/>
      <c r="X194" s="16"/>
      <c r="Y194" s="16"/>
      <c r="Z194" s="22"/>
    </row>
    <row r="195" spans="1:26" ht="33.4" customHeight="1">
      <c r="A195" s="38"/>
      <c r="B195" s="24" t="s">
        <v>208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39">
        <v>244</v>
      </c>
      <c r="R195" s="24" t="s">
        <v>50</v>
      </c>
      <c r="S195" s="24" t="s">
        <v>20</v>
      </c>
      <c r="T195" s="16">
        <v>113.14</v>
      </c>
      <c r="U195" s="16">
        <v>0</v>
      </c>
      <c r="V195" s="17"/>
      <c r="W195" s="17"/>
      <c r="X195" s="16"/>
      <c r="Y195" s="16"/>
      <c r="Z195" s="22"/>
    </row>
    <row r="196" spans="1:26" ht="33.4" customHeight="1">
      <c r="A196" s="9" t="s">
        <v>187</v>
      </c>
      <c r="B196" s="10" t="s">
        <v>188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f>T197+T206+T216+T211</f>
        <v>4083.1800000000003</v>
      </c>
      <c r="U196" s="11">
        <f>U197+U206+U216+U211</f>
        <v>20</v>
      </c>
      <c r="V196" s="12"/>
      <c r="W196" s="12"/>
      <c r="X196" s="11"/>
      <c r="Y196" s="11"/>
      <c r="Z196" s="21"/>
    </row>
    <row r="197" spans="1:26" ht="50.1" customHeight="1">
      <c r="A197" s="9" t="s">
        <v>189</v>
      </c>
      <c r="B197" s="10" t="s">
        <v>190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10"/>
      <c r="S197" s="10"/>
      <c r="T197" s="36">
        <f>T198</f>
        <v>3633.1800000000003</v>
      </c>
      <c r="U197" s="36">
        <f>U198</f>
        <v>0</v>
      </c>
      <c r="V197" s="12"/>
      <c r="W197" s="12"/>
      <c r="X197" s="11"/>
      <c r="Y197" s="11"/>
      <c r="Z197" s="21"/>
    </row>
    <row r="198" spans="1:26" ht="33.4" customHeight="1">
      <c r="A198" s="9" t="s">
        <v>191</v>
      </c>
      <c r="B198" s="10" t="s">
        <v>192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8"/>
      <c r="R198" s="10"/>
      <c r="S198" s="10"/>
      <c r="T198" s="11">
        <f>T199+T203</f>
        <v>3633.1800000000003</v>
      </c>
      <c r="U198" s="11">
        <f>U199+U203</f>
        <v>0</v>
      </c>
      <c r="V198" s="12"/>
      <c r="W198" s="12"/>
      <c r="X198" s="11"/>
      <c r="Y198" s="11"/>
      <c r="Z198" s="21"/>
    </row>
    <row r="199" spans="1:26" ht="66.95" customHeight="1">
      <c r="A199" s="9" t="s">
        <v>193</v>
      </c>
      <c r="B199" s="10" t="s">
        <v>194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11">
        <f>T200</f>
        <v>383.53</v>
      </c>
      <c r="U199" s="11">
        <f>U200</f>
        <v>0</v>
      </c>
      <c r="V199" s="12"/>
      <c r="W199" s="12"/>
      <c r="X199" s="11"/>
      <c r="Y199" s="11"/>
      <c r="Z199" s="21"/>
    </row>
    <row r="200" spans="1:26" ht="33.4" customHeight="1">
      <c r="A200" s="13" t="s">
        <v>17</v>
      </c>
      <c r="B200" s="14" t="s">
        <v>194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18</v>
      </c>
      <c r="R200" s="14"/>
      <c r="S200" s="14"/>
      <c r="T200" s="16">
        <f>T201+T202</f>
        <v>383.53</v>
      </c>
      <c r="U200" s="16">
        <f>U201+U202</f>
        <v>0</v>
      </c>
      <c r="V200" s="17"/>
      <c r="W200" s="17"/>
      <c r="X200" s="16"/>
      <c r="Y200" s="16"/>
      <c r="Z200" s="22"/>
    </row>
    <row r="201" spans="1:26" ht="33.4" customHeight="1">
      <c r="A201" s="13" t="s">
        <v>110</v>
      </c>
      <c r="B201" s="14" t="s">
        <v>194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18</v>
      </c>
      <c r="R201" s="14" t="s">
        <v>21</v>
      </c>
      <c r="S201" s="14" t="s">
        <v>111</v>
      </c>
      <c r="T201" s="16">
        <v>30</v>
      </c>
      <c r="U201" s="16">
        <v>0</v>
      </c>
      <c r="V201" s="17"/>
      <c r="W201" s="17"/>
      <c r="X201" s="16"/>
      <c r="Y201" s="16"/>
      <c r="Z201" s="22"/>
    </row>
    <row r="202" spans="1:26" ht="33.4" customHeight="1">
      <c r="A202" s="13" t="s">
        <v>95</v>
      </c>
      <c r="B202" s="14" t="s">
        <v>194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18</v>
      </c>
      <c r="R202" s="14" t="s">
        <v>62</v>
      </c>
      <c r="S202" s="14" t="s">
        <v>70</v>
      </c>
      <c r="T202" s="16">
        <v>353.53</v>
      </c>
      <c r="U202" s="16">
        <v>0</v>
      </c>
      <c r="V202" s="17"/>
      <c r="W202" s="17"/>
      <c r="X202" s="16"/>
      <c r="Y202" s="16"/>
      <c r="Z202" s="22"/>
    </row>
    <row r="203" spans="1:26" ht="66.75" customHeight="1">
      <c r="A203" s="35" t="s">
        <v>218</v>
      </c>
      <c r="B203" s="28" t="s">
        <v>206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37"/>
      <c r="R203" s="14"/>
      <c r="S203" s="14"/>
      <c r="T203" s="16">
        <v>3249.65</v>
      </c>
      <c r="U203" s="16">
        <v>0</v>
      </c>
      <c r="V203" s="17"/>
      <c r="W203" s="17"/>
      <c r="X203" s="16"/>
      <c r="Y203" s="16"/>
      <c r="Z203" s="22"/>
    </row>
    <row r="204" spans="1:26" ht="33.4" customHeight="1">
      <c r="A204" s="13" t="s">
        <v>17</v>
      </c>
      <c r="B204" s="24" t="s">
        <v>206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39">
        <v>244</v>
      </c>
      <c r="R204" s="14"/>
      <c r="S204" s="14"/>
      <c r="T204" s="16">
        <v>3249.65</v>
      </c>
      <c r="U204" s="16">
        <v>0</v>
      </c>
      <c r="V204" s="17"/>
      <c r="W204" s="17"/>
      <c r="X204" s="16"/>
      <c r="Y204" s="16"/>
      <c r="Z204" s="22"/>
    </row>
    <row r="205" spans="1:26" ht="33.4" customHeight="1">
      <c r="A205" s="13" t="s">
        <v>110</v>
      </c>
      <c r="B205" s="24" t="s">
        <v>206</v>
      </c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39">
        <v>244</v>
      </c>
      <c r="R205" s="24" t="s">
        <v>21</v>
      </c>
      <c r="S205" s="24" t="s">
        <v>111</v>
      </c>
      <c r="T205" s="16">
        <v>3249.65</v>
      </c>
      <c r="U205" s="16">
        <v>0</v>
      </c>
      <c r="V205" s="17"/>
      <c r="W205" s="17"/>
      <c r="X205" s="16"/>
      <c r="Y205" s="16"/>
      <c r="Z205" s="22"/>
    </row>
    <row r="206" spans="1:26" ht="50.1" customHeight="1">
      <c r="A206" s="9" t="s">
        <v>195</v>
      </c>
      <c r="B206" s="10" t="s">
        <v>196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10"/>
      <c r="S206" s="10"/>
      <c r="T206" s="11">
        <v>10</v>
      </c>
      <c r="U206" s="11">
        <v>0</v>
      </c>
      <c r="V206" s="12"/>
      <c r="W206" s="12"/>
      <c r="X206" s="11"/>
      <c r="Y206" s="11"/>
      <c r="Z206" s="21"/>
    </row>
    <row r="207" spans="1:26" ht="50.1" customHeight="1">
      <c r="A207" s="9" t="s">
        <v>197</v>
      </c>
      <c r="B207" s="10" t="s">
        <v>198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10"/>
      <c r="S207" s="10"/>
      <c r="T207" s="11">
        <v>10</v>
      </c>
      <c r="U207" s="11">
        <v>0</v>
      </c>
      <c r="V207" s="12"/>
      <c r="W207" s="12"/>
      <c r="X207" s="11"/>
      <c r="Y207" s="11"/>
      <c r="Z207" s="21"/>
    </row>
    <row r="208" spans="1:26" ht="33.4" customHeight="1">
      <c r="A208" s="9" t="s">
        <v>199</v>
      </c>
      <c r="B208" s="10" t="s">
        <v>200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8"/>
      <c r="R208" s="10"/>
      <c r="S208" s="10"/>
      <c r="T208" s="11">
        <v>10</v>
      </c>
      <c r="U208" s="11">
        <v>0</v>
      </c>
      <c r="V208" s="12"/>
      <c r="W208" s="12"/>
      <c r="X208" s="11"/>
      <c r="Y208" s="11"/>
      <c r="Z208" s="21"/>
    </row>
    <row r="209" spans="1:26" ht="33.4" customHeight="1">
      <c r="A209" s="13" t="s">
        <v>17</v>
      </c>
      <c r="B209" s="14" t="s">
        <v>200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18</v>
      </c>
      <c r="R209" s="14"/>
      <c r="S209" s="14"/>
      <c r="T209" s="16">
        <v>10</v>
      </c>
      <c r="U209" s="16">
        <v>0</v>
      </c>
      <c r="V209" s="17"/>
      <c r="W209" s="17"/>
      <c r="X209" s="16"/>
      <c r="Y209" s="16"/>
      <c r="Z209" s="22"/>
    </row>
    <row r="210" spans="1:26" ht="33.4" customHeight="1">
      <c r="A210" s="13" t="s">
        <v>171</v>
      </c>
      <c r="B210" s="14" t="s">
        <v>200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18</v>
      </c>
      <c r="R210" s="14" t="s">
        <v>21</v>
      </c>
      <c r="S210" s="14" t="s">
        <v>172</v>
      </c>
      <c r="T210" s="16">
        <v>10</v>
      </c>
      <c r="U210" s="16">
        <v>0</v>
      </c>
      <c r="V210" s="17"/>
      <c r="W210" s="17"/>
      <c r="X210" s="16"/>
      <c r="Y210" s="16"/>
      <c r="Z210" s="22"/>
    </row>
    <row r="211" spans="1:26" ht="33.4" customHeight="1">
      <c r="A211" s="35" t="s">
        <v>243</v>
      </c>
      <c r="B211" s="28" t="s">
        <v>244</v>
      </c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37"/>
      <c r="R211" s="28"/>
      <c r="S211" s="28"/>
      <c r="T211" s="36">
        <v>140</v>
      </c>
      <c r="U211" s="27">
        <v>20</v>
      </c>
      <c r="V211" s="51"/>
      <c r="W211" s="51"/>
      <c r="X211" s="22"/>
      <c r="Y211" s="22"/>
      <c r="Z211" s="22"/>
    </row>
    <row r="212" spans="1:26" ht="33.4" customHeight="1">
      <c r="A212" s="35" t="s">
        <v>245</v>
      </c>
      <c r="B212" s="28" t="s">
        <v>246</v>
      </c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37"/>
      <c r="R212" s="28"/>
      <c r="S212" s="28"/>
      <c r="T212" s="36">
        <v>140</v>
      </c>
      <c r="U212" s="27">
        <v>20</v>
      </c>
      <c r="V212" s="51"/>
      <c r="W212" s="51"/>
      <c r="X212" s="22"/>
      <c r="Y212" s="22"/>
      <c r="Z212" s="22"/>
    </row>
    <row r="213" spans="1:26" ht="33.4" customHeight="1">
      <c r="A213" s="35" t="s">
        <v>247</v>
      </c>
      <c r="B213" s="28" t="s">
        <v>248</v>
      </c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37"/>
      <c r="R213" s="28"/>
      <c r="S213" s="28"/>
      <c r="T213" s="36">
        <v>140</v>
      </c>
      <c r="U213" s="27">
        <v>20</v>
      </c>
      <c r="V213" s="51"/>
      <c r="W213" s="51"/>
      <c r="X213" s="22"/>
      <c r="Y213" s="22"/>
      <c r="Z213" s="22"/>
    </row>
    <row r="214" spans="1:26" ht="33.4" customHeight="1">
      <c r="A214" s="13" t="s">
        <v>17</v>
      </c>
      <c r="B214" s="24" t="s">
        <v>248</v>
      </c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39">
        <v>244</v>
      </c>
      <c r="R214" s="24"/>
      <c r="S214" s="24"/>
      <c r="T214" s="44">
        <v>140</v>
      </c>
      <c r="U214" s="32">
        <v>20</v>
      </c>
      <c r="V214" s="51"/>
      <c r="W214" s="51"/>
      <c r="X214" s="22"/>
      <c r="Y214" s="22"/>
      <c r="Z214" s="22"/>
    </row>
    <row r="215" spans="1:26" ht="33.4" customHeight="1">
      <c r="A215" s="38" t="s">
        <v>177</v>
      </c>
      <c r="B215" s="24" t="s">
        <v>248</v>
      </c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39">
        <v>244</v>
      </c>
      <c r="R215" s="24" t="s">
        <v>178</v>
      </c>
      <c r="S215" s="24" t="s">
        <v>178</v>
      </c>
      <c r="T215" s="44">
        <v>140</v>
      </c>
      <c r="U215" s="32">
        <v>20</v>
      </c>
      <c r="V215" s="51"/>
      <c r="W215" s="51"/>
      <c r="X215" s="22"/>
      <c r="Y215" s="22"/>
      <c r="Z215" s="22"/>
    </row>
    <row r="216" spans="1:26" ht="33.4" customHeight="1">
      <c r="A216" s="23" t="s">
        <v>236</v>
      </c>
      <c r="B216" s="25" t="s">
        <v>237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39"/>
      <c r="R216" s="24"/>
      <c r="S216" s="24"/>
      <c r="T216" s="27">
        <v>300</v>
      </c>
      <c r="U216" s="27">
        <v>0</v>
      </c>
      <c r="V216" s="51"/>
      <c r="W216" s="51"/>
      <c r="X216" s="22"/>
      <c r="Y216" s="22"/>
      <c r="Z216" s="22"/>
    </row>
    <row r="217" spans="1:26" ht="33.4" customHeight="1">
      <c r="A217" s="38" t="s">
        <v>239</v>
      </c>
      <c r="B217" s="24" t="s">
        <v>238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9">
        <v>244</v>
      </c>
      <c r="R217" s="24"/>
      <c r="S217" s="14"/>
      <c r="T217" s="16">
        <v>300</v>
      </c>
      <c r="U217" s="16">
        <v>0</v>
      </c>
      <c r="V217" s="51"/>
      <c r="W217" s="51"/>
      <c r="X217" s="22"/>
      <c r="Y217" s="22"/>
      <c r="Z217" s="22"/>
    </row>
    <row r="218" spans="1:26" ht="33.4" customHeight="1">
      <c r="A218" s="38" t="s">
        <v>240</v>
      </c>
      <c r="B218" s="24" t="s">
        <v>241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244</v>
      </c>
      <c r="R218" s="24" t="s">
        <v>21</v>
      </c>
      <c r="S218" s="24" t="s">
        <v>172</v>
      </c>
      <c r="T218" s="16">
        <v>300</v>
      </c>
      <c r="U218" s="16">
        <v>0</v>
      </c>
      <c r="V218" s="51"/>
      <c r="W218" s="51"/>
      <c r="X218" s="22"/>
      <c r="Y218" s="22"/>
      <c r="Z218" s="22"/>
    </row>
    <row r="219" spans="1:26" ht="33.4" customHeight="1">
      <c r="A219" s="35" t="s">
        <v>210</v>
      </c>
      <c r="B219" s="28" t="s">
        <v>211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7"/>
      <c r="R219" s="28"/>
      <c r="S219" s="14"/>
      <c r="T219" s="27">
        <v>130.74</v>
      </c>
      <c r="U219" s="27">
        <v>0</v>
      </c>
      <c r="V219" s="51"/>
      <c r="W219" s="51"/>
      <c r="X219" s="22"/>
      <c r="Y219" s="22"/>
      <c r="Z219" s="22"/>
    </row>
    <row r="220" spans="1:26" ht="33.4" customHeight="1">
      <c r="A220" s="35" t="s">
        <v>212</v>
      </c>
      <c r="B220" s="28" t="s">
        <v>213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37"/>
      <c r="R220" s="28"/>
      <c r="S220" s="14"/>
      <c r="T220" s="27">
        <v>130.74</v>
      </c>
      <c r="U220" s="27">
        <v>0</v>
      </c>
      <c r="V220" s="51"/>
      <c r="W220" s="51"/>
      <c r="X220" s="22"/>
      <c r="Y220" s="22"/>
      <c r="Z220" s="22"/>
    </row>
    <row r="221" spans="1:26" ht="14.45" customHeight="1">
      <c r="A221" s="35" t="s">
        <v>214</v>
      </c>
      <c r="B221" s="28" t="s">
        <v>215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7"/>
      <c r="R221" s="28"/>
      <c r="S221" s="14"/>
      <c r="T221" s="27">
        <v>130.74</v>
      </c>
      <c r="U221" s="27">
        <v>0</v>
      </c>
    </row>
    <row r="222" spans="1:26" ht="14.45" customHeight="1">
      <c r="A222" s="13" t="s">
        <v>17</v>
      </c>
      <c r="B222" s="24" t="s">
        <v>215</v>
      </c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39">
        <v>244</v>
      </c>
      <c r="R222" s="24"/>
      <c r="S222" s="14"/>
      <c r="T222" s="16">
        <v>130.74</v>
      </c>
      <c r="U222" s="16">
        <v>0</v>
      </c>
    </row>
    <row r="223" spans="1:26" ht="14.45" customHeight="1">
      <c r="A223" s="38" t="s">
        <v>95</v>
      </c>
      <c r="B223" s="24" t="s">
        <v>215</v>
      </c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39">
        <v>244</v>
      </c>
      <c r="R223" s="24" t="s">
        <v>62</v>
      </c>
      <c r="S223" s="24" t="s">
        <v>70</v>
      </c>
      <c r="T223" s="16">
        <v>130.74</v>
      </c>
      <c r="U223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2018-10-22T12:32:16Z</cp:lastPrinted>
  <dcterms:created xsi:type="dcterms:W3CDTF">2018-04-06T06:24:46Z</dcterms:created>
  <dcterms:modified xsi:type="dcterms:W3CDTF">2019-04-17T12:03:36Z</dcterms:modified>
</cp:coreProperties>
</file>