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9450" windowHeight="3465" activeTab="4"/>
  </bookViews>
  <sheets>
    <sheet name="1 Квартал" sheetId="1" r:id="rId1"/>
    <sheet name="Годовой" sheetId="2" r:id="rId2"/>
    <sheet name="2 Квартал " sheetId="3" r:id="rId3"/>
    <sheet name="4 квартал" sheetId="4" r:id="rId4"/>
    <sheet name="за 4 кварталп" sheetId="5" r:id="rId5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5"/>
  <c r="F19"/>
  <c r="E19"/>
  <c r="J19"/>
  <c r="I19"/>
  <c r="H19"/>
  <c r="K19"/>
  <c r="L19" i="4"/>
  <c r="K19"/>
  <c r="J19"/>
  <c r="I19"/>
  <c r="H19"/>
  <c r="G19"/>
  <c r="F19"/>
  <c r="E19"/>
  <c r="M14"/>
  <c r="M5"/>
  <c r="M7"/>
  <c r="M12"/>
  <c r="N12" i="2"/>
  <c r="N4"/>
  <c r="N5"/>
  <c r="N6"/>
  <c r="N7"/>
  <c r="N8"/>
  <c r="N9"/>
  <c r="N10"/>
  <c r="N11"/>
  <c r="H10"/>
  <c r="H4"/>
  <c r="H5"/>
  <c r="H6"/>
  <c r="H7"/>
  <c r="H8"/>
  <c r="H9"/>
  <c r="H11"/>
  <c r="M13" i="4"/>
  <c r="M11"/>
  <c r="M6"/>
  <c r="L13" i="3"/>
  <c r="K13"/>
  <c r="J13"/>
  <c r="I13"/>
  <c r="H13"/>
  <c r="G13"/>
  <c r="F13"/>
  <c r="E13"/>
  <c r="D13" s="1"/>
  <c r="M12"/>
  <c r="D12"/>
  <c r="M11"/>
  <c r="D11"/>
  <c r="M10"/>
  <c r="D10"/>
  <c r="M9"/>
  <c r="D9"/>
  <c r="M8"/>
  <c r="D8"/>
  <c r="M7"/>
  <c r="D7"/>
  <c r="M6"/>
  <c r="D6"/>
  <c r="M5"/>
  <c r="D5"/>
  <c r="K13" i="1"/>
  <c r="L13"/>
  <c r="J13"/>
  <c r="M11"/>
  <c r="M12"/>
  <c r="M9"/>
  <c r="M10"/>
  <c r="M8"/>
  <c r="M6"/>
  <c r="M7"/>
  <c r="M5"/>
  <c r="G13"/>
  <c r="H13"/>
  <c r="I13"/>
  <c r="D8"/>
  <c r="D9"/>
  <c r="D10"/>
  <c r="D11"/>
  <c r="D12"/>
  <c r="D6"/>
  <c r="D7"/>
  <c r="D5"/>
  <c r="F13"/>
  <c r="E13"/>
  <c r="M13" s="1"/>
  <c r="D19" i="4" l="1"/>
  <c r="M19"/>
  <c r="M13" i="3"/>
  <c r="D13" i="1"/>
</calcChain>
</file>

<file path=xl/sharedStrings.xml><?xml version="1.0" encoding="utf-8"?>
<sst xmlns="http://schemas.openxmlformats.org/spreadsheetml/2006/main" count="288" uniqueCount="84">
  <si>
    <t>Плановые показатели результа-тивности использования субсидии в соответствии с соглашением</t>
  </si>
  <si>
    <t>Фактические показатели результа-тивности использования субсидии</t>
  </si>
  <si>
    <t>Итого</t>
  </si>
  <si>
    <t>Сведения об объемах финансирования</t>
  </si>
  <si>
    <t>Всего (рублей)</t>
  </si>
  <si>
    <t>За счет средств областного бюджета (рублей)</t>
  </si>
  <si>
    <t>За счет средств местного бюджета (рублей)</t>
  </si>
  <si>
    <t>Неисполь-зованный остаток  межбюджет-ного трансферта (рублей)</t>
  </si>
  <si>
    <t>Все суммы указываются в рублях (не в тысячах рублей!)</t>
  </si>
  <si>
    <t>Обязательно наличие графы "Итого"</t>
  </si>
  <si>
    <t xml:space="preserve">Согласовано:                                                                председатель комитета  по местному самоуправлению, межнациональным и межконфессиональным отношениям Ленинградской области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</si>
  <si>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(подпись)</t>
  </si>
  <si>
    <t>(фамилия, инициалы)</t>
  </si>
  <si>
    <t>_____________</t>
  </si>
  <si>
    <t xml:space="preserve">(подпись)                           </t>
  </si>
  <si>
    <t xml:space="preserve">                                                (фамилия, инициалы)   (номер телефона)</t>
  </si>
  <si>
    <t>Главный бухгалтер</t>
  </si>
  <si>
    <t xml:space="preserve">Исполнитель:                   </t>
  </si>
  <si>
    <t xml:space="preserve">Глава администрации </t>
  </si>
  <si>
    <t>Код по бюджетной классификации бюджета, предоставляющего межбюджетный трансферт</t>
  </si>
  <si>
    <t>Код по классификации доходов бюджета, получающего межбюджетный трансферт</t>
  </si>
  <si>
    <t xml:space="preserve">Поступило средств областного бюджета </t>
  </si>
  <si>
    <t xml:space="preserve">Размер софинансирования из местного бюджета </t>
  </si>
  <si>
    <t xml:space="preserve">Расходы, подтвержденные документами и произведенные за счет средств областного бюджета </t>
  </si>
  <si>
    <t xml:space="preserve">Расходы, подтвержденные документами и произведенные за счет местного бюджета </t>
  </si>
  <si>
    <t xml:space="preserve">Неиспользованный остаток межбюджетного трансферта, подлежащий возврату </t>
  </si>
  <si>
    <t>Наименование мероприятия</t>
  </si>
  <si>
    <t>Принятые бюджетные обязательства</t>
  </si>
  <si>
    <t>контрагент</t>
  </si>
  <si>
    <t>номер и дата договора</t>
  </si>
  <si>
    <t>наименование работ</t>
  </si>
  <si>
    <t>сумма договора</t>
  </si>
  <si>
    <t>выполнено работ</t>
  </si>
  <si>
    <t>номер, дата акта выполненных работ</t>
  </si>
  <si>
    <t>Фактические показатели результативности использования субсидии</t>
  </si>
  <si>
    <t xml:space="preserve">Исполнено на 31.03.2017 </t>
  </si>
  <si>
    <t xml:space="preserve">Наименование мероприятия  </t>
  </si>
  <si>
    <t>Исполнено за последний квартал 2017 года</t>
  </si>
  <si>
    <t xml:space="preserve">
ОТЧЕТ
об использовании субсидии, предоставленной из областного бюджета Ленинградской области 
Бокситогорскому городскому поселению  Бокситогорского муниципального района  на государственную поддержку проектов местных инициатив граждан в рамках подпрограммы "Создание условий для эффективного выполнения органами местного самоуправления своих полномочий" государственной программы Ленинградской области "Устойчивое общественное развитие
в Ленинградской области" за 2017 год
</t>
  </si>
  <si>
    <t xml:space="preserve">ОТЧЕТ
(ежеквартальный)
об использовании субсидии, предоставленной из областного бюджета Ленинградской области администрации  Громовского поселения на реализацию проектов местных инициатив граждан в рамках подпрограммы "Создание условий для эффективного выполнения органами местного самоуправления своих полномочий" государственной программы Ленинградской области "Устойчивое общественное развитие в Ленинградской области" по состоянию на 01.04.2017 года (нарастающим итогом)
</t>
  </si>
  <si>
    <t>Обустройство пожарного водоема в п.Приладожское</t>
  </si>
  <si>
    <t>Ремонт (отсыпка, профелирование) поселковых грунтовой дороги п. Портовое ул. Зеленая</t>
  </si>
  <si>
    <t>Устройство уличного освещения в пос. Яблоновка: 6 фонарей</t>
  </si>
  <si>
    <t>Установка детского игрового и спортивного оборудования в п. Владимировка</t>
  </si>
  <si>
    <t>Ремонт (отсыпка, профелирование) поселковых грунтовых дорог  п. Красноармейское</t>
  </si>
  <si>
    <t>Установка детского игрового и спортивного оборудования, малых архитектурных форм в п.ст.Громово ул. Строителей</t>
  </si>
  <si>
    <t>Ликвидация несанкционированных свалок: п. Яблоновка 2шт., п. Приладожское 2шт., п. Портовое 2 шт.</t>
  </si>
  <si>
    <t>Установка детского игрового и спортивного оборудования в п.ст. Громово пер. Железнодорожный, п.Красноармейское</t>
  </si>
  <si>
    <t>Кутузов А.П.</t>
  </si>
  <si>
    <t>Вострейкина Т.А.</t>
  </si>
  <si>
    <t>Бурак Л.В.</t>
  </si>
  <si>
    <t>Михеев А.А.</t>
  </si>
  <si>
    <t>http://www.admingromovo.ru</t>
  </si>
  <si>
    <t xml:space="preserve">                                            </t>
  </si>
  <si>
    <t xml:space="preserve">ОТЧЕТ
(ежеквартальный)
об использовании субсидии, предоставленной из областного бюджета Ленинградской области администрации  Громовского поселения на реализацию проектов местных инициатив граждан в рамках подпрограммы "Создание условий для эффективного выполнения органами местного самоуправления своих полномочий" государственной программы Ленинградской области "Устойчивое общественное развитие в Ленинградской области" по состоянию на 01.07.2017 года (нарастающим итогом)
</t>
  </si>
  <si>
    <t xml:space="preserve">Исполнено на 30.06.2017 </t>
  </si>
  <si>
    <t>1 шт.</t>
  </si>
  <si>
    <t>6 шт.</t>
  </si>
  <si>
    <t>3 шт.</t>
  </si>
  <si>
    <t>840 м.кв.</t>
  </si>
  <si>
    <t>ООО Детский квартал</t>
  </si>
  <si>
    <t>№02/2017</t>
  </si>
  <si>
    <t xml:space="preserve">Утверждено бюджетных назначений на 2017 год (областной и местный бюджет) </t>
  </si>
  <si>
    <t>АО Сосновоагроснаб</t>
  </si>
  <si>
    <t>№1Г-17 от 01.06.2017г.</t>
  </si>
  <si>
    <t>Сбор и транспортировка отходов I-III класса опасности до места их использования (несанкционированные свалки п.Портовое, п.Яблоновка)</t>
  </si>
  <si>
    <t>№2Г-17 от 01.06.2017г.</t>
  </si>
  <si>
    <t>Сбор и транспортировка отходов I-III класса опасности до места их использования (несанкционированные свалки п.Приладожское, п.Яблоновка)</t>
  </si>
  <si>
    <t>№05/2017 от 21.07.2017г.</t>
  </si>
  <si>
    <t>ООО СМТ</t>
  </si>
  <si>
    <t>Князева А.Н.</t>
  </si>
  <si>
    <t>8(81379)99466</t>
  </si>
  <si>
    <t xml:space="preserve">Исполнено на 01.01.2018 </t>
  </si>
  <si>
    <t>Устройство уличного освещения в пос. Яблоновка 9 фонарей; Покупка уличных фонарей в п.ст.Громово 10 шт.; Покупка световых консолей в п.ст.Громово 8шт.</t>
  </si>
  <si>
    <t>27 шт.</t>
  </si>
  <si>
    <t xml:space="preserve">ОТЧЕТ
(ежеквартальный)
об использовании субсидии, предоставленной из областного бюджета Ленинградской области администрации  Громовского поселения на реализацию проектов местных инициатив граждан в рамках подпрограммы "Создание условий для эффективного выполнения органами местного самоуправления своих полномочий" государственной программы Ленинградской области "Устойчивое общественное развитие в Ленинградской области" по состоянию на 01.01.2018 года (нарастающим итогом)
</t>
  </si>
  <si>
    <t>Код бюджетной классификации (КВСР; КЦСР; КВР, КОСГУ</t>
  </si>
  <si>
    <t>027 0310 3010170880 244 225 027 0310 30101S0880 244 225</t>
  </si>
  <si>
    <t>027 0503 3010170880 244 310 027 0503 30101S0880 244 310</t>
  </si>
  <si>
    <t>027 0409 3010170880 244 225 027 0409 30101S0880 244 225</t>
  </si>
  <si>
    <t>027 0503 3010170880 244 225 027 0503 30101S0880 244 225 027 0503 3010170880 244 340 027 0503 30101S0880 244 340  027 0503 3010170880 244 310 027 0503 30101S0880 244 310</t>
  </si>
  <si>
    <t xml:space="preserve">027 0503 3010170880 244 225 027 0503 30101S0880 244 225 </t>
  </si>
  <si>
    <t>А.П.Кутузов</t>
  </si>
  <si>
    <t>Т.А.Вострейкина</t>
  </si>
</sst>
</file>

<file path=xl/styles.xml><?xml version="1.0" encoding="utf-8"?>
<styleSheet xmlns="http://schemas.openxmlformats.org/spreadsheetml/2006/main">
  <numFmts count="3">
    <numFmt numFmtId="164" formatCode="_-* #,##0.00_р_._-;\-* #,##0.00_р_._-;_-* &quot;-&quot;??_р_._-;_-@_-"/>
    <numFmt numFmtId="165" formatCode="_-* #,##0_р_._-;\-* #,##0_р_._-;_-* &quot;-&quot;??_р_._-;_-@_-"/>
    <numFmt numFmtId="166" formatCode="#,##0.00_ ;\-#,##0.00\ "/>
  </numFmts>
  <fonts count="20">
    <font>
      <sz val="11"/>
      <color theme="1"/>
      <name val="Calibri"/>
      <family val="2"/>
      <charset val="204"/>
      <scheme val="minor"/>
    </font>
    <font>
      <b/>
      <sz val="8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0"/>
      <name val="Times New Roman"/>
      <family val="1"/>
      <charset val="204"/>
    </font>
    <font>
      <u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0"/>
      <name val="Arial"/>
      <family val="2"/>
      <charset val="204"/>
    </font>
    <font>
      <sz val="7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12" fillId="0" borderId="0" applyFont="0" applyFill="0" applyBorder="0" applyAlignment="0" applyProtection="0"/>
    <xf numFmtId="0" fontId="18" fillId="0" borderId="0"/>
  </cellStyleXfs>
  <cellXfs count="126">
    <xf numFmtId="0" fontId="0" fillId="0" borderId="0" xfId="0"/>
    <xf numFmtId="0" fontId="2" fillId="0" borderId="0" xfId="0" applyFont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6" fillId="0" borderId="0" xfId="0" applyFont="1" applyBorder="1" applyAlignment="1">
      <alignment horizontal="center"/>
    </xf>
    <xf numFmtId="4" fontId="7" fillId="0" borderId="0" xfId="0" applyNumberFormat="1" applyFont="1" applyBorder="1" applyAlignment="1">
      <alignment horizontal="center" wrapText="1"/>
    </xf>
    <xf numFmtId="2" fontId="6" fillId="0" borderId="0" xfId="0" applyNumberFormat="1" applyFont="1" applyBorder="1" applyAlignment="1">
      <alignment horizontal="center"/>
    </xf>
    <xf numFmtId="0" fontId="5" fillId="0" borderId="0" xfId="0" applyFont="1"/>
    <xf numFmtId="0" fontId="8" fillId="0" borderId="0" xfId="0" applyFont="1"/>
    <xf numFmtId="0" fontId="8" fillId="0" borderId="0" xfId="0" applyFont="1" applyBorder="1"/>
    <xf numFmtId="0" fontId="8" fillId="0" borderId="0" xfId="0" applyFont="1" applyAlignment="1">
      <alignment vertical="top"/>
    </xf>
    <xf numFmtId="0" fontId="9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8" fillId="0" borderId="0" xfId="0" applyFont="1" applyAlignment="1">
      <alignment wrapText="1"/>
    </xf>
    <xf numFmtId="0" fontId="8" fillId="0" borderId="0" xfId="0" applyFont="1" applyAlignment="1">
      <alignment horizontal="center" vertical="top" wrapText="1"/>
    </xf>
    <xf numFmtId="0" fontId="11" fillId="0" borderId="0" xfId="0" applyFont="1"/>
    <xf numFmtId="0" fontId="3" fillId="0" borderId="0" xfId="0" applyFont="1" applyAlignment="1">
      <alignment vertical="center" wrapText="1"/>
    </xf>
    <xf numFmtId="0" fontId="13" fillId="0" borderId="0" xfId="0" applyFont="1"/>
    <xf numFmtId="0" fontId="3" fillId="0" borderId="1" xfId="0" applyFont="1" applyBorder="1" applyAlignment="1">
      <alignment horizontal="left" wrapText="1"/>
    </xf>
    <xf numFmtId="164" fontId="3" fillId="0" borderId="1" xfId="1" applyFont="1" applyBorder="1" applyAlignment="1">
      <alignment horizontal="center" vertical="center" wrapText="1"/>
    </xf>
    <xf numFmtId="164" fontId="3" fillId="0" borderId="2" xfId="1" applyFont="1" applyBorder="1" applyAlignment="1">
      <alignment horizontal="center" vertical="center" wrapText="1"/>
    </xf>
    <xf numFmtId="165" fontId="2" fillId="0" borderId="1" xfId="0" applyNumberFormat="1" applyFont="1" applyBorder="1" applyAlignment="1">
      <alignment vertical="center" wrapText="1"/>
    </xf>
    <xf numFmtId="164" fontId="3" fillId="0" borderId="1" xfId="1" applyFont="1" applyBorder="1" applyAlignment="1">
      <alignment vertical="center" wrapText="1"/>
    </xf>
    <xf numFmtId="0" fontId="3" fillId="0" borderId="1" xfId="0" applyFont="1" applyFill="1" applyBorder="1" applyAlignment="1">
      <alignment horizontal="left" wrapText="1"/>
    </xf>
    <xf numFmtId="0" fontId="8" fillId="0" borderId="0" xfId="0" applyFont="1" applyAlignment="1">
      <alignment horizontal="center" vertical="top" wrapText="1"/>
    </xf>
    <xf numFmtId="0" fontId="0" fillId="0" borderId="0" xfId="0" applyBorder="1"/>
    <xf numFmtId="0" fontId="1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5" fillId="0" borderId="5" xfId="0" applyFont="1" applyBorder="1" applyAlignment="1">
      <alignment vertical="top" wrapText="1"/>
    </xf>
    <xf numFmtId="0" fontId="3" fillId="0" borderId="6" xfId="0" applyFont="1" applyBorder="1" applyAlignment="1">
      <alignment horizontal="center" vertical="center" wrapText="1"/>
    </xf>
    <xf numFmtId="2" fontId="3" fillId="0" borderId="5" xfId="1" applyNumberFormat="1" applyFont="1" applyBorder="1" applyAlignment="1">
      <alignment horizontal="center" vertical="center" wrapText="1"/>
    </xf>
    <xf numFmtId="166" fontId="3" fillId="0" borderId="5" xfId="1" applyNumberFormat="1" applyFont="1" applyBorder="1" applyAlignment="1">
      <alignment horizontal="center" vertical="center" wrapText="1"/>
    </xf>
    <xf numFmtId="0" fontId="4" fillId="0" borderId="7" xfId="0" applyFont="1" applyBorder="1" applyAlignment="1">
      <alignment vertical="center" wrapText="1"/>
    </xf>
    <xf numFmtId="165" fontId="2" fillId="0" borderId="7" xfId="0" applyNumberFormat="1" applyFont="1" applyBorder="1" applyAlignment="1">
      <alignment vertical="center" wrapText="1"/>
    </xf>
    <xf numFmtId="164" fontId="3" fillId="0" borderId="7" xfId="1" applyFont="1" applyBorder="1" applyAlignment="1">
      <alignment horizontal="center" vertical="center" wrapText="1"/>
    </xf>
    <xf numFmtId="164" fontId="3" fillId="0" borderId="7" xfId="1" applyFont="1" applyBorder="1" applyAlignment="1">
      <alignment vertical="center" wrapText="1"/>
    </xf>
    <xf numFmtId="166" fontId="3" fillId="0" borderId="7" xfId="1" applyNumberFormat="1" applyFont="1" applyBorder="1" applyAlignment="1">
      <alignment horizontal="center" vertical="center" wrapText="1"/>
    </xf>
    <xf numFmtId="2" fontId="15" fillId="0" borderId="5" xfId="0" applyNumberFormat="1" applyFont="1" applyBorder="1" applyAlignment="1">
      <alignment horizontal="center" vertical="center" wrapText="1"/>
    </xf>
    <xf numFmtId="0" fontId="3" fillId="0" borderId="0" xfId="0" applyFont="1"/>
    <xf numFmtId="0" fontId="8" fillId="0" borderId="0" xfId="0" applyFont="1" applyAlignment="1">
      <alignment horizontal="center" vertical="top" wrapText="1"/>
    </xf>
    <xf numFmtId="0" fontId="1" fillId="0" borderId="5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 wrapText="1"/>
    </xf>
    <xf numFmtId="0" fontId="1" fillId="0" borderId="5" xfId="0" applyFont="1" applyBorder="1" applyAlignment="1">
      <alignment horizontal="center" vertical="center" wrapText="1"/>
    </xf>
    <xf numFmtId="0" fontId="15" fillId="0" borderId="7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center" textRotation="90" wrapText="1"/>
    </xf>
    <xf numFmtId="0" fontId="11" fillId="0" borderId="5" xfId="0" applyFont="1" applyBorder="1" applyAlignment="1">
      <alignment horizontal="center" vertical="center" textRotation="90" wrapText="1"/>
    </xf>
    <xf numFmtId="0" fontId="3" fillId="0" borderId="5" xfId="0" applyFont="1" applyBorder="1" applyAlignment="1">
      <alignment horizontal="center" vertical="center" textRotation="90" wrapText="1"/>
    </xf>
    <xf numFmtId="164" fontId="3" fillId="0" borderId="5" xfId="1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wrapText="1"/>
    </xf>
    <xf numFmtId="166" fontId="3" fillId="0" borderId="0" xfId="1" applyNumberFormat="1" applyFont="1" applyBorder="1" applyAlignment="1">
      <alignment horizontal="center" vertical="center" wrapText="1"/>
    </xf>
    <xf numFmtId="166" fontId="3" fillId="0" borderId="7" xfId="1" applyNumberFormat="1" applyFont="1" applyBorder="1" applyAlignment="1">
      <alignment horizontal="center" vertical="center" wrapText="1"/>
    </xf>
    <xf numFmtId="164" fontId="3" fillId="0" borderId="21" xfId="1" applyFont="1" applyBorder="1" applyAlignment="1">
      <alignment horizontal="center" vertical="center" wrapText="1"/>
    </xf>
    <xf numFmtId="2" fontId="16" fillId="0" borderId="5" xfId="0" applyNumberFormat="1" applyFont="1" applyBorder="1" applyAlignment="1">
      <alignment horizontal="center" vertical="center" wrapText="1"/>
    </xf>
    <xf numFmtId="2" fontId="15" fillId="0" borderId="20" xfId="0" applyNumberFormat="1" applyFont="1" applyBorder="1" applyAlignment="1">
      <alignment horizontal="center" vertical="center" wrapText="1"/>
    </xf>
    <xf numFmtId="166" fontId="3" fillId="0" borderId="7" xfId="1" applyNumberFormat="1" applyFont="1" applyBorder="1" applyAlignment="1">
      <alignment horizontal="center" vertical="center" wrapText="1"/>
    </xf>
    <xf numFmtId="2" fontId="3" fillId="0" borderId="7" xfId="1" applyNumberFormat="1" applyFont="1" applyBorder="1" applyAlignment="1">
      <alignment horizontal="center" vertical="center" wrapText="1"/>
    </xf>
    <xf numFmtId="2" fontId="15" fillId="0" borderId="7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8" fillId="0" borderId="0" xfId="0" applyFont="1" applyAlignment="1">
      <alignment horizontal="center" vertical="top" wrapText="1"/>
    </xf>
    <xf numFmtId="0" fontId="10" fillId="0" borderId="3" xfId="0" applyFont="1" applyBorder="1" applyAlignment="1">
      <alignment horizontal="center"/>
    </xf>
    <xf numFmtId="2" fontId="15" fillId="0" borderId="20" xfId="0" applyNumberFormat="1" applyFont="1" applyBorder="1" applyAlignment="1">
      <alignment horizontal="center" vertical="center" wrapText="1"/>
    </xf>
    <xf numFmtId="166" fontId="3" fillId="0" borderId="7" xfId="1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2" fontId="3" fillId="0" borderId="7" xfId="1" applyNumberFormat="1" applyFont="1" applyBorder="1" applyAlignment="1">
      <alignment horizontal="center" vertical="center" wrapText="1"/>
    </xf>
    <xf numFmtId="2" fontId="15" fillId="0" borderId="7" xfId="0" applyNumberFormat="1" applyFont="1" applyBorder="1" applyAlignment="1">
      <alignment horizontal="center" vertical="center" wrapText="1"/>
    </xf>
    <xf numFmtId="2" fontId="3" fillId="0" borderId="1" xfId="1" applyNumberFormat="1" applyFont="1" applyBorder="1" applyAlignment="1">
      <alignment horizontal="center" vertical="center" wrapText="1"/>
    </xf>
    <xf numFmtId="2" fontId="3" fillId="0" borderId="21" xfId="1" applyNumberFormat="1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49" fontId="19" fillId="0" borderId="5" xfId="2" applyNumberFormat="1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wrapText="1"/>
    </xf>
    <xf numFmtId="0" fontId="5" fillId="0" borderId="3" xfId="0" applyFont="1" applyBorder="1" applyAlignment="1">
      <alignment horizontal="left" wrapText="1"/>
    </xf>
    <xf numFmtId="0" fontId="8" fillId="0" borderId="4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0" fillId="0" borderId="5" xfId="0" applyBorder="1" applyAlignment="1">
      <alignment horizontal="center" vertical="center" wrapText="1"/>
    </xf>
    <xf numFmtId="0" fontId="8" fillId="0" borderId="0" xfId="0" applyFont="1" applyAlignment="1">
      <alignment horizontal="center" vertical="top" wrapText="1"/>
    </xf>
    <xf numFmtId="0" fontId="10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 vertical="top" wrapText="1"/>
    </xf>
    <xf numFmtId="0" fontId="8" fillId="0" borderId="0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textRotation="90" wrapText="1"/>
    </xf>
    <xf numFmtId="0" fontId="14" fillId="0" borderId="8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textRotation="90" wrapText="1"/>
    </xf>
    <xf numFmtId="0" fontId="11" fillId="0" borderId="5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top" wrapText="1"/>
    </xf>
    <xf numFmtId="0" fontId="15" fillId="0" borderId="12" xfId="0" applyFont="1" applyBorder="1" applyAlignment="1">
      <alignment horizontal="center" vertical="top" wrapText="1"/>
    </xf>
    <xf numFmtId="0" fontId="15" fillId="0" borderId="13" xfId="0" applyFont="1" applyBorder="1" applyAlignment="1">
      <alignment horizontal="center" vertical="top" wrapText="1"/>
    </xf>
    <xf numFmtId="166" fontId="3" fillId="0" borderId="14" xfId="1" applyNumberFormat="1" applyFont="1" applyBorder="1" applyAlignment="1">
      <alignment horizontal="center" vertical="center" wrapText="1"/>
    </xf>
    <xf numFmtId="166" fontId="3" fillId="0" borderId="15" xfId="1" applyNumberFormat="1" applyFont="1" applyBorder="1" applyAlignment="1">
      <alignment horizontal="center" vertical="center" wrapText="1"/>
    </xf>
    <xf numFmtId="166" fontId="3" fillId="0" borderId="16" xfId="1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2" fontId="15" fillId="0" borderId="18" xfId="0" applyNumberFormat="1" applyFont="1" applyBorder="1" applyAlignment="1">
      <alignment horizontal="center" vertical="center" wrapText="1"/>
    </xf>
    <xf numFmtId="2" fontId="15" fillId="0" borderId="19" xfId="0" applyNumberFormat="1" applyFont="1" applyBorder="1" applyAlignment="1">
      <alignment horizontal="center" vertical="center" wrapText="1"/>
    </xf>
    <xf numFmtId="2" fontId="15" fillId="0" borderId="20" xfId="0" applyNumberFormat="1" applyFont="1" applyBorder="1" applyAlignment="1">
      <alignment horizontal="center" vertical="center" wrapText="1"/>
    </xf>
    <xf numFmtId="166" fontId="3" fillId="0" borderId="6" xfId="1" applyNumberFormat="1" applyFont="1" applyBorder="1" applyAlignment="1">
      <alignment horizontal="center" vertical="center" wrapText="1"/>
    </xf>
    <xf numFmtId="166" fontId="3" fillId="0" borderId="17" xfId="1" applyNumberFormat="1" applyFont="1" applyBorder="1" applyAlignment="1">
      <alignment horizontal="center" vertical="center" wrapText="1"/>
    </xf>
    <xf numFmtId="166" fontId="3" fillId="0" borderId="7" xfId="1" applyNumberFormat="1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17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2" fontId="3" fillId="0" borderId="6" xfId="1" applyNumberFormat="1" applyFont="1" applyBorder="1" applyAlignment="1">
      <alignment horizontal="center" vertical="center" wrapText="1"/>
    </xf>
    <xf numFmtId="2" fontId="3" fillId="0" borderId="17" xfId="1" applyNumberFormat="1" applyFont="1" applyBorder="1" applyAlignment="1">
      <alignment horizontal="center" vertical="center" wrapText="1"/>
    </xf>
    <xf numFmtId="2" fontId="3" fillId="0" borderId="7" xfId="1" applyNumberFormat="1" applyFont="1" applyBorder="1" applyAlignment="1">
      <alignment horizontal="center" vertical="center" wrapText="1"/>
    </xf>
    <xf numFmtId="2" fontId="15" fillId="0" borderId="6" xfId="0" applyNumberFormat="1" applyFont="1" applyBorder="1" applyAlignment="1">
      <alignment horizontal="center" vertical="center" wrapText="1"/>
    </xf>
    <xf numFmtId="2" fontId="15" fillId="0" borderId="17" xfId="0" applyNumberFormat="1" applyFont="1" applyBorder="1" applyAlignment="1">
      <alignment horizontal="center" vertical="center" wrapText="1"/>
    </xf>
    <xf numFmtId="2" fontId="15" fillId="0" borderId="7" xfId="0" applyNumberFormat="1" applyFont="1" applyBorder="1" applyAlignment="1">
      <alignment horizontal="center" vertical="center" wrapText="1"/>
    </xf>
    <xf numFmtId="2" fontId="16" fillId="0" borderId="6" xfId="0" applyNumberFormat="1" applyFont="1" applyBorder="1" applyAlignment="1">
      <alignment horizontal="center" vertical="center" wrapText="1"/>
    </xf>
    <xf numFmtId="2" fontId="16" fillId="0" borderId="17" xfId="0" applyNumberFormat="1" applyFont="1" applyBorder="1" applyAlignment="1">
      <alignment horizontal="center" vertical="center" wrapText="1"/>
    </xf>
    <xf numFmtId="2" fontId="16" fillId="0" borderId="7" xfId="0" applyNumberFormat="1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top" wrapText="1"/>
    </xf>
    <xf numFmtId="0" fontId="15" fillId="0" borderId="17" xfId="0" applyFont="1" applyBorder="1" applyAlignment="1">
      <alignment horizontal="center" vertical="top" wrapText="1"/>
    </xf>
    <xf numFmtId="0" fontId="15" fillId="0" borderId="7" xfId="0" applyFont="1" applyBorder="1" applyAlignment="1">
      <alignment horizontal="center" vertical="top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17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2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28"/>
  <sheetViews>
    <sheetView zoomScale="84" zoomScaleNormal="84" workbookViewId="0">
      <selection activeCell="A11" sqref="A11"/>
    </sheetView>
  </sheetViews>
  <sheetFormatPr defaultRowHeight="15"/>
  <cols>
    <col min="1" max="1" width="19.140625" customWidth="1"/>
    <col min="2" max="2" width="10.140625" bestFit="1" customWidth="1"/>
    <col min="3" max="3" width="9.42578125" bestFit="1" customWidth="1"/>
    <col min="4" max="4" width="15.85546875" bestFit="1" customWidth="1"/>
    <col min="5" max="5" width="14.28515625" customWidth="1"/>
    <col min="6" max="6" width="14.42578125" customWidth="1"/>
    <col min="7" max="7" width="11.5703125" customWidth="1"/>
    <col min="8" max="8" width="11.28515625" customWidth="1"/>
    <col min="9" max="9" width="10.7109375" customWidth="1"/>
    <col min="10" max="10" width="11.7109375" customWidth="1"/>
    <col min="11" max="11" width="11.42578125" customWidth="1"/>
    <col min="12" max="12" width="10.42578125" customWidth="1"/>
    <col min="13" max="13" width="13.42578125" customWidth="1"/>
  </cols>
  <sheetData>
    <row r="1" spans="1:14" ht="93.75" customHeight="1">
      <c r="A1" s="73" t="s">
        <v>39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4"/>
      <c r="M1" s="74"/>
    </row>
    <row r="2" spans="1:14" ht="80.25" customHeight="1">
      <c r="A2" s="72" t="s">
        <v>36</v>
      </c>
      <c r="B2" s="72" t="s">
        <v>0</v>
      </c>
      <c r="C2" s="72" t="s">
        <v>1</v>
      </c>
      <c r="D2" s="72" t="s">
        <v>3</v>
      </c>
      <c r="E2" s="78"/>
      <c r="F2" s="78"/>
      <c r="G2" s="72" t="s">
        <v>35</v>
      </c>
      <c r="H2" s="78"/>
      <c r="I2" s="78"/>
      <c r="J2" s="72" t="s">
        <v>37</v>
      </c>
      <c r="K2" s="78"/>
      <c r="L2" s="78"/>
      <c r="M2" s="72" t="s">
        <v>7</v>
      </c>
      <c r="N2" s="1"/>
    </row>
    <row r="3" spans="1:14" ht="52.5">
      <c r="A3" s="72"/>
      <c r="B3" s="72"/>
      <c r="C3" s="72"/>
      <c r="D3" s="26" t="s">
        <v>4</v>
      </c>
      <c r="E3" s="26" t="s">
        <v>5</v>
      </c>
      <c r="F3" s="26" t="s">
        <v>6</v>
      </c>
      <c r="G3" s="26" t="s">
        <v>4</v>
      </c>
      <c r="H3" s="26" t="s">
        <v>5</v>
      </c>
      <c r="I3" s="26" t="s">
        <v>6</v>
      </c>
      <c r="J3" s="26" t="s">
        <v>4</v>
      </c>
      <c r="K3" s="26" t="s">
        <v>5</v>
      </c>
      <c r="L3" s="26" t="s">
        <v>6</v>
      </c>
      <c r="M3" s="72"/>
      <c r="N3" s="1"/>
    </row>
    <row r="4" spans="1:14" ht="15.75">
      <c r="A4" s="29">
        <v>1</v>
      </c>
      <c r="B4" s="29">
        <v>2</v>
      </c>
      <c r="C4" s="29">
        <v>3</v>
      </c>
      <c r="D4" s="29">
        <v>4</v>
      </c>
      <c r="E4" s="29">
        <v>5</v>
      </c>
      <c r="F4" s="29">
        <v>6</v>
      </c>
      <c r="G4" s="29">
        <v>7</v>
      </c>
      <c r="H4" s="29">
        <v>8</v>
      </c>
      <c r="I4" s="29">
        <v>9</v>
      </c>
      <c r="J4" s="29">
        <v>10</v>
      </c>
      <c r="K4" s="29">
        <v>11</v>
      </c>
      <c r="L4" s="29">
        <v>12</v>
      </c>
      <c r="M4" s="29">
        <v>13</v>
      </c>
      <c r="N4" s="1"/>
    </row>
    <row r="5" spans="1:14" ht="55.5" customHeight="1">
      <c r="A5" s="28" t="s">
        <v>40</v>
      </c>
      <c r="B5" s="27">
        <v>1</v>
      </c>
      <c r="C5" s="27">
        <v>0</v>
      </c>
      <c r="D5" s="30">
        <f>SUM(E5:F5)</f>
        <v>160000</v>
      </c>
      <c r="E5" s="37">
        <v>128000</v>
      </c>
      <c r="F5" s="37">
        <v>32000</v>
      </c>
      <c r="G5" s="31">
        <v>0</v>
      </c>
      <c r="H5" s="31">
        <v>0</v>
      </c>
      <c r="I5" s="31">
        <v>0</v>
      </c>
      <c r="J5" s="31">
        <v>0</v>
      </c>
      <c r="K5" s="31">
        <v>0</v>
      </c>
      <c r="L5" s="31">
        <v>0</v>
      </c>
      <c r="M5" s="31">
        <f>E5</f>
        <v>128000</v>
      </c>
      <c r="N5" s="1"/>
    </row>
    <row r="6" spans="1:14" ht="105">
      <c r="A6" s="28" t="s">
        <v>47</v>
      </c>
      <c r="B6" s="27">
        <v>3</v>
      </c>
      <c r="C6" s="27">
        <v>0</v>
      </c>
      <c r="D6" s="30">
        <f t="shared" ref="D6:D13" si="0">SUM(E6:F6)</f>
        <v>200000</v>
      </c>
      <c r="E6" s="37">
        <v>160000</v>
      </c>
      <c r="F6" s="37">
        <v>40000</v>
      </c>
      <c r="G6" s="31">
        <v>0</v>
      </c>
      <c r="H6" s="31">
        <v>0</v>
      </c>
      <c r="I6" s="31">
        <v>0</v>
      </c>
      <c r="J6" s="31">
        <v>0</v>
      </c>
      <c r="K6" s="31">
        <v>0</v>
      </c>
      <c r="L6" s="31">
        <v>0</v>
      </c>
      <c r="M6" s="31">
        <f t="shared" ref="M6:M7" si="1">E6</f>
        <v>160000</v>
      </c>
      <c r="N6" s="1"/>
    </row>
    <row r="7" spans="1:14" ht="95.25" customHeight="1">
      <c r="A7" s="28" t="s">
        <v>41</v>
      </c>
      <c r="B7" s="27">
        <v>840</v>
      </c>
      <c r="C7" s="27">
        <v>0</v>
      </c>
      <c r="D7" s="30">
        <f t="shared" si="0"/>
        <v>400000</v>
      </c>
      <c r="E7" s="37">
        <v>320000</v>
      </c>
      <c r="F7" s="37">
        <v>80000</v>
      </c>
      <c r="G7" s="31">
        <v>0</v>
      </c>
      <c r="H7" s="31">
        <v>0</v>
      </c>
      <c r="I7" s="31">
        <v>0</v>
      </c>
      <c r="J7" s="31">
        <v>0</v>
      </c>
      <c r="K7" s="31">
        <v>0</v>
      </c>
      <c r="L7" s="31">
        <v>0</v>
      </c>
      <c r="M7" s="31">
        <f t="shared" si="1"/>
        <v>320000</v>
      </c>
      <c r="N7" s="1"/>
    </row>
    <row r="8" spans="1:14" ht="79.5" customHeight="1">
      <c r="A8" s="28" t="s">
        <v>42</v>
      </c>
      <c r="B8" s="27">
        <v>6</v>
      </c>
      <c r="C8" s="27">
        <v>0</v>
      </c>
      <c r="D8" s="30">
        <f t="shared" si="0"/>
        <v>150000</v>
      </c>
      <c r="E8" s="37">
        <v>120000</v>
      </c>
      <c r="F8" s="37">
        <v>30000</v>
      </c>
      <c r="G8" s="31">
        <v>0</v>
      </c>
      <c r="H8" s="31">
        <v>0</v>
      </c>
      <c r="I8" s="31">
        <v>0</v>
      </c>
      <c r="J8" s="31">
        <v>0</v>
      </c>
      <c r="K8" s="31">
        <v>0</v>
      </c>
      <c r="L8" s="31">
        <v>0</v>
      </c>
      <c r="M8" s="31">
        <f>E8</f>
        <v>120000</v>
      </c>
      <c r="N8" s="1"/>
    </row>
    <row r="9" spans="1:14" ht="75">
      <c r="A9" s="28" t="s">
        <v>43</v>
      </c>
      <c r="B9" s="27">
        <v>1</v>
      </c>
      <c r="C9" s="27">
        <v>0</v>
      </c>
      <c r="D9" s="30">
        <f t="shared" si="0"/>
        <v>200000</v>
      </c>
      <c r="E9" s="37">
        <v>160000</v>
      </c>
      <c r="F9" s="37">
        <v>40000</v>
      </c>
      <c r="G9" s="31">
        <v>0</v>
      </c>
      <c r="H9" s="31">
        <v>0</v>
      </c>
      <c r="I9" s="31">
        <v>0</v>
      </c>
      <c r="J9" s="31">
        <v>0</v>
      </c>
      <c r="K9" s="31">
        <v>0</v>
      </c>
      <c r="L9" s="31">
        <v>0</v>
      </c>
      <c r="M9" s="31">
        <f t="shared" ref="M9:M13" si="2">E9</f>
        <v>160000</v>
      </c>
      <c r="N9" s="1"/>
    </row>
    <row r="10" spans="1:14" ht="75">
      <c r="A10" s="28" t="s">
        <v>44</v>
      </c>
      <c r="B10" s="27">
        <v>840</v>
      </c>
      <c r="C10" s="27">
        <v>0</v>
      </c>
      <c r="D10" s="30">
        <f t="shared" si="0"/>
        <v>201245</v>
      </c>
      <c r="E10" s="37">
        <v>161000</v>
      </c>
      <c r="F10" s="37">
        <v>40245</v>
      </c>
      <c r="G10" s="31">
        <v>0</v>
      </c>
      <c r="H10" s="31">
        <v>0</v>
      </c>
      <c r="I10" s="31">
        <v>0</v>
      </c>
      <c r="J10" s="31">
        <v>0</v>
      </c>
      <c r="K10" s="31">
        <v>0</v>
      </c>
      <c r="L10" s="31">
        <v>0</v>
      </c>
      <c r="M10" s="31">
        <f t="shared" si="2"/>
        <v>161000</v>
      </c>
      <c r="N10" s="1"/>
    </row>
    <row r="11" spans="1:14" ht="123.75" customHeight="1">
      <c r="A11" s="28" t="s">
        <v>45</v>
      </c>
      <c r="B11" s="27">
        <v>1</v>
      </c>
      <c r="C11" s="27">
        <v>0</v>
      </c>
      <c r="D11" s="30">
        <f t="shared" si="0"/>
        <v>300000</v>
      </c>
      <c r="E11" s="37">
        <v>240000</v>
      </c>
      <c r="F11" s="37">
        <v>60000</v>
      </c>
      <c r="G11" s="31">
        <v>0</v>
      </c>
      <c r="H11" s="31">
        <v>0</v>
      </c>
      <c r="I11" s="31">
        <v>0</v>
      </c>
      <c r="J11" s="31">
        <v>0</v>
      </c>
      <c r="K11" s="31">
        <v>0</v>
      </c>
      <c r="L11" s="31">
        <v>0</v>
      </c>
      <c r="M11" s="31">
        <f>E11</f>
        <v>240000</v>
      </c>
      <c r="N11" s="1"/>
    </row>
    <row r="12" spans="1:14" s="17" customFormat="1" ht="91.5" customHeight="1">
      <c r="A12" s="28" t="s">
        <v>46</v>
      </c>
      <c r="B12" s="27">
        <v>6</v>
      </c>
      <c r="C12" s="27">
        <v>0</v>
      </c>
      <c r="D12" s="30">
        <f t="shared" si="0"/>
        <v>200000</v>
      </c>
      <c r="E12" s="37">
        <v>160000</v>
      </c>
      <c r="F12" s="37">
        <v>40000</v>
      </c>
      <c r="G12" s="31">
        <v>0</v>
      </c>
      <c r="H12" s="31">
        <v>0</v>
      </c>
      <c r="I12" s="31">
        <v>0</v>
      </c>
      <c r="J12" s="31">
        <v>0</v>
      </c>
      <c r="K12" s="31">
        <v>0</v>
      </c>
      <c r="L12" s="31">
        <v>0</v>
      </c>
      <c r="M12" s="31">
        <f t="shared" si="2"/>
        <v>160000</v>
      </c>
      <c r="N12" s="16"/>
    </row>
    <row r="13" spans="1:14" ht="18.75">
      <c r="A13" s="32" t="s">
        <v>2</v>
      </c>
      <c r="B13" s="33"/>
      <c r="C13" s="33"/>
      <c r="D13" s="34">
        <f t="shared" si="0"/>
        <v>1811245</v>
      </c>
      <c r="E13" s="34">
        <f>SUM(E5:E12)</f>
        <v>1449000</v>
      </c>
      <c r="F13" s="35">
        <f>SUM(F5:F12)</f>
        <v>362245</v>
      </c>
      <c r="G13" s="36">
        <f>SUM(G5:G12)</f>
        <v>0</v>
      </c>
      <c r="H13" s="36">
        <f>SUM(H5:H12)</f>
        <v>0</v>
      </c>
      <c r="I13" s="36">
        <f>SUM(I11:I12)</f>
        <v>0</v>
      </c>
      <c r="J13" s="36">
        <f>SUM(J5:J12)</f>
        <v>0</v>
      </c>
      <c r="K13" s="36">
        <f t="shared" ref="K13:L13" si="3">SUM(K5:K12)</f>
        <v>0</v>
      </c>
      <c r="L13" s="36">
        <f t="shared" si="3"/>
        <v>0</v>
      </c>
      <c r="M13" s="36">
        <f t="shared" si="2"/>
        <v>1449000</v>
      </c>
      <c r="N13" s="1"/>
    </row>
    <row r="15" spans="1:14" hidden="1">
      <c r="A15" s="75" t="s">
        <v>8</v>
      </c>
      <c r="B15" s="75"/>
      <c r="C15" s="75"/>
      <c r="D15" s="75"/>
      <c r="E15" s="75"/>
      <c r="F15" s="75"/>
      <c r="G15" s="4"/>
      <c r="H15" s="4"/>
      <c r="I15" s="5"/>
      <c r="J15" s="5"/>
      <c r="K15" s="6"/>
      <c r="L15" s="6"/>
    </row>
    <row r="16" spans="1:14" hidden="1">
      <c r="A16" s="7" t="s">
        <v>9</v>
      </c>
      <c r="B16" s="7"/>
      <c r="C16" s="8"/>
      <c r="D16" s="8"/>
      <c r="E16" s="8"/>
      <c r="F16" s="8"/>
      <c r="G16" s="8"/>
      <c r="H16" s="8"/>
      <c r="I16" s="9"/>
      <c r="J16" s="9"/>
      <c r="K16" s="9"/>
      <c r="L16" s="9"/>
    </row>
    <row r="17" spans="1:12" hidden="1">
      <c r="A17" s="7"/>
      <c r="B17" s="7"/>
      <c r="C17" s="8"/>
      <c r="D17" s="8"/>
      <c r="E17" s="8"/>
      <c r="F17" s="8"/>
      <c r="G17" s="8"/>
      <c r="H17" s="8"/>
      <c r="I17" s="9"/>
      <c r="J17" s="9"/>
      <c r="K17" s="9"/>
      <c r="L17" s="9"/>
    </row>
    <row r="18" spans="1:12" ht="15" customHeight="1">
      <c r="A18" s="10" t="s">
        <v>18</v>
      </c>
      <c r="B18" s="10"/>
      <c r="C18" s="8"/>
      <c r="D18" s="8"/>
      <c r="E18" s="8"/>
      <c r="F18" s="8"/>
      <c r="G18" s="8"/>
      <c r="H18" s="8"/>
      <c r="I18" s="82" t="s">
        <v>10</v>
      </c>
      <c r="J18" s="82"/>
      <c r="K18" s="82"/>
      <c r="L18" s="82"/>
    </row>
    <row r="19" spans="1:12">
      <c r="A19" s="10"/>
      <c r="B19" s="10"/>
      <c r="C19" s="76"/>
      <c r="D19" s="76"/>
      <c r="E19" s="76" t="s">
        <v>48</v>
      </c>
      <c r="F19" s="77"/>
      <c r="G19" s="77"/>
      <c r="H19" s="11"/>
      <c r="I19" s="82"/>
      <c r="J19" s="82"/>
      <c r="K19" s="82"/>
      <c r="L19" s="82"/>
    </row>
    <row r="20" spans="1:12">
      <c r="A20" s="8"/>
      <c r="B20" s="8"/>
      <c r="C20" s="80" t="s">
        <v>11</v>
      </c>
      <c r="D20" s="80"/>
      <c r="E20" s="80" t="s">
        <v>12</v>
      </c>
      <c r="F20" s="80"/>
      <c r="G20" s="80"/>
      <c r="H20" s="12"/>
      <c r="I20" s="82"/>
      <c r="J20" s="82"/>
      <c r="K20" s="82"/>
      <c r="L20" s="82"/>
    </row>
    <row r="21" spans="1:12">
      <c r="A21" s="13" t="s">
        <v>16</v>
      </c>
      <c r="B21" s="13"/>
      <c r="C21" s="77"/>
      <c r="D21" s="77"/>
      <c r="E21" s="76" t="s">
        <v>49</v>
      </c>
      <c r="F21" s="76"/>
      <c r="G21" s="76"/>
      <c r="H21" s="8"/>
      <c r="I21" s="82"/>
      <c r="J21" s="82"/>
      <c r="K21" s="82"/>
      <c r="L21" s="82"/>
    </row>
    <row r="22" spans="1:12">
      <c r="A22" s="8"/>
      <c r="B22" s="8"/>
      <c r="C22" s="80" t="s">
        <v>11</v>
      </c>
      <c r="D22" s="80"/>
      <c r="E22" s="80" t="s">
        <v>12</v>
      </c>
      <c r="F22" s="80"/>
      <c r="G22" s="80"/>
      <c r="H22" s="8"/>
      <c r="I22" s="82"/>
      <c r="J22" s="82"/>
      <c r="K22" s="82"/>
      <c r="L22" s="82"/>
    </row>
    <row r="23" spans="1:12">
      <c r="A23" s="8"/>
      <c r="B23" s="8"/>
      <c r="C23" s="12"/>
      <c r="D23" s="12"/>
      <c r="E23" s="12"/>
      <c r="F23" s="12"/>
      <c r="G23" s="12"/>
      <c r="H23" s="8"/>
      <c r="I23" s="79" t="s">
        <v>13</v>
      </c>
      <c r="J23" s="79"/>
      <c r="K23" s="81" t="s">
        <v>50</v>
      </c>
      <c r="L23" s="81"/>
    </row>
    <row r="24" spans="1:12">
      <c r="A24" s="8"/>
      <c r="B24" s="8"/>
      <c r="C24" s="12"/>
      <c r="D24" s="12"/>
      <c r="E24" s="12"/>
      <c r="F24" s="8"/>
      <c r="G24" s="8"/>
      <c r="H24" s="14"/>
      <c r="I24" s="79" t="s">
        <v>14</v>
      </c>
      <c r="J24" s="79"/>
      <c r="K24" s="79" t="s">
        <v>12</v>
      </c>
      <c r="L24" s="79"/>
    </row>
    <row r="25" spans="1:12">
      <c r="A25" s="8" t="s">
        <v>17</v>
      </c>
      <c r="B25" s="8"/>
      <c r="C25" s="8" t="s">
        <v>51</v>
      </c>
      <c r="D25" s="8"/>
      <c r="E25" s="8">
        <v>9215650515</v>
      </c>
      <c r="F25" s="8"/>
      <c r="G25" s="8"/>
      <c r="H25" s="8"/>
      <c r="I25" s="8"/>
      <c r="J25" s="8"/>
      <c r="K25" s="8"/>
      <c r="L25" s="8"/>
    </row>
    <row r="26" spans="1:12">
      <c r="A26" s="7" t="s">
        <v>53</v>
      </c>
      <c r="B26" s="7"/>
      <c r="C26" s="38" t="s">
        <v>52</v>
      </c>
      <c r="D26" s="7"/>
      <c r="E26" s="7"/>
      <c r="F26" s="8"/>
      <c r="G26" s="8"/>
      <c r="H26" s="8"/>
      <c r="I26" s="8"/>
      <c r="J26" s="8"/>
      <c r="K26" s="8"/>
      <c r="L26" s="8"/>
    </row>
    <row r="27" spans="1:12">
      <c r="A27" s="8"/>
      <c r="B27" s="8"/>
      <c r="C27" s="8"/>
      <c r="D27" s="8"/>
      <c r="E27" s="8"/>
      <c r="F27" s="15"/>
      <c r="G27" s="15"/>
      <c r="H27" s="15"/>
      <c r="I27" s="15"/>
      <c r="J27" s="15"/>
      <c r="K27" s="15"/>
      <c r="L27" s="15"/>
    </row>
    <row r="28" spans="1:12">
      <c r="A28" s="8"/>
      <c r="B28" s="8"/>
      <c r="C28" s="8"/>
      <c r="D28" s="8"/>
      <c r="E28" s="8"/>
      <c r="F28" s="15"/>
      <c r="G28" s="15"/>
      <c r="H28" s="15"/>
      <c r="I28" s="15"/>
      <c r="J28" s="15"/>
      <c r="K28" s="15"/>
      <c r="L28" s="15"/>
    </row>
  </sheetData>
  <mergeCells count="22">
    <mergeCell ref="K24:L24"/>
    <mergeCell ref="J2:L2"/>
    <mergeCell ref="C22:D22"/>
    <mergeCell ref="E22:G22"/>
    <mergeCell ref="I23:J23"/>
    <mergeCell ref="K23:L23"/>
    <mergeCell ref="I24:J24"/>
    <mergeCell ref="I18:L22"/>
    <mergeCell ref="C20:D20"/>
    <mergeCell ref="E20:G20"/>
    <mergeCell ref="C21:D21"/>
    <mergeCell ref="E21:G21"/>
    <mergeCell ref="M2:M3"/>
    <mergeCell ref="A1:M1"/>
    <mergeCell ref="A15:F15"/>
    <mergeCell ref="C19:D19"/>
    <mergeCell ref="E19:G19"/>
    <mergeCell ref="A2:A3"/>
    <mergeCell ref="B2:B3"/>
    <mergeCell ref="C2:C3"/>
    <mergeCell ref="D2:F2"/>
    <mergeCell ref="G2:I2"/>
  </mergeCells>
  <pageMargins left="0.15748031496062992" right="0.15748031496062992" top="0.74803149606299213" bottom="0.48" header="0.31496062992125984" footer="0.31496062992125984"/>
  <pageSetup paperSize="9" scale="8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32"/>
  <sheetViews>
    <sheetView topLeftCell="A5" zoomScale="70" zoomScaleNormal="70" workbookViewId="0">
      <selection activeCell="G6" sqref="G6"/>
    </sheetView>
  </sheetViews>
  <sheetFormatPr defaultRowHeight="15"/>
  <cols>
    <col min="3" max="4" width="10.42578125" customWidth="1"/>
    <col min="5" max="5" width="11" customWidth="1"/>
    <col min="6" max="6" width="10.5703125" customWidth="1"/>
    <col min="7" max="7" width="11.140625" customWidth="1"/>
    <col min="13" max="13" width="12" bestFit="1" customWidth="1"/>
    <col min="14" max="14" width="11.85546875" customWidth="1"/>
  </cols>
  <sheetData>
    <row r="1" spans="1:18" ht="116.25" customHeight="1">
      <c r="A1" s="84" t="s">
        <v>38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6"/>
      <c r="Q1" s="25"/>
      <c r="R1" s="25"/>
    </row>
    <row r="2" spans="1:18" ht="91.5" customHeight="1">
      <c r="A2" s="87" t="s">
        <v>19</v>
      </c>
      <c r="B2" s="87" t="s">
        <v>20</v>
      </c>
      <c r="C2" s="83" t="s">
        <v>62</v>
      </c>
      <c r="D2" s="83" t="s">
        <v>21</v>
      </c>
      <c r="E2" s="83" t="s">
        <v>22</v>
      </c>
      <c r="F2" s="83" t="s">
        <v>23</v>
      </c>
      <c r="G2" s="83" t="s">
        <v>24</v>
      </c>
      <c r="H2" s="87" t="s">
        <v>25</v>
      </c>
      <c r="I2" s="83" t="s">
        <v>26</v>
      </c>
      <c r="J2" s="88" t="s">
        <v>27</v>
      </c>
      <c r="K2" s="88"/>
      <c r="L2" s="88"/>
      <c r="M2" s="88"/>
      <c r="N2" s="88"/>
      <c r="O2" s="88"/>
      <c r="P2" s="88"/>
      <c r="Q2" s="25"/>
      <c r="R2" s="25"/>
    </row>
    <row r="3" spans="1:18" ht="111">
      <c r="A3" s="87"/>
      <c r="B3" s="87"/>
      <c r="C3" s="83"/>
      <c r="D3" s="83"/>
      <c r="E3" s="83"/>
      <c r="F3" s="83"/>
      <c r="G3" s="83"/>
      <c r="H3" s="87"/>
      <c r="I3" s="83"/>
      <c r="J3" s="44" t="s">
        <v>28</v>
      </c>
      <c r="K3" s="45" t="s">
        <v>29</v>
      </c>
      <c r="L3" s="45" t="s">
        <v>30</v>
      </c>
      <c r="M3" s="45" t="s">
        <v>31</v>
      </c>
      <c r="N3" s="45" t="s">
        <v>32</v>
      </c>
      <c r="O3" s="45" t="s">
        <v>33</v>
      </c>
      <c r="P3" s="46" t="s">
        <v>34</v>
      </c>
      <c r="Q3" s="25"/>
      <c r="R3" s="25"/>
    </row>
    <row r="4" spans="1:18" ht="120.75" thickBot="1">
      <c r="A4" s="27"/>
      <c r="B4" s="27"/>
      <c r="C4" s="27"/>
      <c r="D4" s="27"/>
      <c r="E4" s="27"/>
      <c r="F4" s="27"/>
      <c r="G4" s="27"/>
      <c r="H4" s="31">
        <f>D4-F4</f>
        <v>0</v>
      </c>
      <c r="I4" s="28" t="s">
        <v>40</v>
      </c>
      <c r="J4" s="27"/>
      <c r="K4" s="27"/>
      <c r="L4" s="28" t="s">
        <v>40</v>
      </c>
      <c r="M4" s="27"/>
      <c r="N4" s="19">
        <f t="shared" ref="N4:N10" si="0">M4</f>
        <v>0</v>
      </c>
      <c r="O4" s="47"/>
      <c r="P4" s="47"/>
      <c r="Q4" s="25"/>
      <c r="R4" s="25"/>
    </row>
    <row r="5" spans="1:18" ht="270.75" thickBot="1">
      <c r="A5" s="48"/>
      <c r="B5" s="27"/>
      <c r="C5" s="31">
        <v>188000</v>
      </c>
      <c r="D5" s="31">
        <v>150400</v>
      </c>
      <c r="E5" s="31">
        <v>37600</v>
      </c>
      <c r="F5" s="31">
        <v>150400</v>
      </c>
      <c r="G5" s="31">
        <v>37600</v>
      </c>
      <c r="H5" s="31">
        <f>D5-F5</f>
        <v>0</v>
      </c>
      <c r="I5" s="28" t="s">
        <v>47</v>
      </c>
      <c r="J5" s="47" t="s">
        <v>60</v>
      </c>
      <c r="K5" s="47" t="s">
        <v>61</v>
      </c>
      <c r="L5" s="28" t="s">
        <v>47</v>
      </c>
      <c r="M5" s="47">
        <v>188000</v>
      </c>
      <c r="N5" s="19">
        <f t="shared" si="0"/>
        <v>188000</v>
      </c>
      <c r="O5" s="47"/>
      <c r="P5" s="47"/>
      <c r="Q5" s="25"/>
      <c r="R5" s="25"/>
    </row>
    <row r="6" spans="1:18" ht="180" customHeight="1" thickBot="1">
      <c r="A6" s="18"/>
      <c r="B6" s="2"/>
      <c r="C6" s="31">
        <v>340261.05</v>
      </c>
      <c r="D6" s="31">
        <v>715569.33</v>
      </c>
      <c r="E6" s="31">
        <v>375308.28</v>
      </c>
      <c r="F6" s="31">
        <v>715569.33</v>
      </c>
      <c r="G6" s="31">
        <v>375308.28</v>
      </c>
      <c r="H6" s="31">
        <f t="shared" ref="H6:H10" si="1">D6-F6</f>
        <v>0</v>
      </c>
      <c r="I6" s="43" t="s">
        <v>41</v>
      </c>
      <c r="J6" s="19" t="s">
        <v>69</v>
      </c>
      <c r="K6" s="20" t="s">
        <v>68</v>
      </c>
      <c r="L6" s="43" t="s">
        <v>41</v>
      </c>
      <c r="M6" s="31">
        <v>715569.33</v>
      </c>
      <c r="N6" s="19">
        <f t="shared" si="0"/>
        <v>715569.33</v>
      </c>
      <c r="O6" s="20"/>
      <c r="P6" s="20"/>
      <c r="Q6" s="25"/>
      <c r="R6" s="25"/>
    </row>
    <row r="7" spans="1:18" ht="120.75" thickBot="1">
      <c r="A7" s="18"/>
      <c r="B7" s="2"/>
      <c r="C7" s="2"/>
      <c r="D7" s="19"/>
      <c r="E7" s="20"/>
      <c r="F7" s="20"/>
      <c r="G7" s="19"/>
      <c r="H7" s="31">
        <f t="shared" si="1"/>
        <v>0</v>
      </c>
      <c r="I7" s="28" t="s">
        <v>42</v>
      </c>
      <c r="J7" s="19"/>
      <c r="K7" s="20"/>
      <c r="L7" s="28" t="s">
        <v>42</v>
      </c>
      <c r="M7" s="19"/>
      <c r="N7" s="19">
        <f t="shared" si="0"/>
        <v>0</v>
      </c>
      <c r="O7" s="20"/>
      <c r="P7" s="20"/>
      <c r="Q7" s="25"/>
      <c r="R7" s="25"/>
    </row>
    <row r="8" spans="1:18" ht="180.75" thickBot="1">
      <c r="A8" s="18"/>
      <c r="B8" s="2"/>
      <c r="C8" s="31">
        <v>188000</v>
      </c>
      <c r="D8" s="31">
        <v>150400</v>
      </c>
      <c r="E8" s="31">
        <v>37600</v>
      </c>
      <c r="F8" s="31">
        <v>150400</v>
      </c>
      <c r="G8" s="31">
        <v>37600</v>
      </c>
      <c r="H8" s="31">
        <f t="shared" si="1"/>
        <v>0</v>
      </c>
      <c r="I8" s="28" t="s">
        <v>43</v>
      </c>
      <c r="J8" s="19" t="s">
        <v>60</v>
      </c>
      <c r="K8" s="20" t="s">
        <v>61</v>
      </c>
      <c r="L8" s="28" t="s">
        <v>43</v>
      </c>
      <c r="M8" s="19">
        <v>188000</v>
      </c>
      <c r="N8" s="19">
        <f t="shared" si="0"/>
        <v>188000</v>
      </c>
      <c r="O8" s="20"/>
      <c r="P8" s="20"/>
      <c r="Q8" s="25"/>
      <c r="R8" s="25"/>
    </row>
    <row r="9" spans="1:18" ht="195.75" thickBot="1">
      <c r="A9" s="18"/>
      <c r="B9" s="2"/>
      <c r="C9" s="31">
        <v>196928.27</v>
      </c>
      <c r="D9" s="31">
        <v>103286.72</v>
      </c>
      <c r="E9" s="31">
        <v>93641.55</v>
      </c>
      <c r="F9" s="31">
        <v>103286.72</v>
      </c>
      <c r="G9" s="31">
        <v>93641.55</v>
      </c>
      <c r="H9" s="31">
        <f t="shared" si="1"/>
        <v>0</v>
      </c>
      <c r="I9" s="28" t="s">
        <v>44</v>
      </c>
      <c r="J9" s="19" t="s">
        <v>69</v>
      </c>
      <c r="K9" s="20" t="s">
        <v>68</v>
      </c>
      <c r="L9" s="28" t="s">
        <v>44</v>
      </c>
      <c r="M9" s="31">
        <v>196928.27</v>
      </c>
      <c r="N9" s="19">
        <f t="shared" si="0"/>
        <v>196928.27</v>
      </c>
      <c r="O9" s="20"/>
      <c r="P9" s="20"/>
      <c r="Q9" s="25"/>
      <c r="R9" s="25"/>
    </row>
    <row r="10" spans="1:18" ht="255.75" thickBot="1">
      <c r="A10" s="18"/>
      <c r="B10" s="2"/>
      <c r="C10" s="31">
        <v>282000</v>
      </c>
      <c r="D10" s="31">
        <v>150400</v>
      </c>
      <c r="E10" s="31">
        <v>37600</v>
      </c>
      <c r="F10" s="31">
        <v>150400</v>
      </c>
      <c r="G10" s="31">
        <v>37600</v>
      </c>
      <c r="H10" s="31">
        <f t="shared" si="1"/>
        <v>0</v>
      </c>
      <c r="I10" s="28" t="s">
        <v>45</v>
      </c>
      <c r="J10" s="19" t="s">
        <v>60</v>
      </c>
      <c r="K10" s="20" t="s">
        <v>61</v>
      </c>
      <c r="L10" s="28" t="s">
        <v>45</v>
      </c>
      <c r="M10" s="19">
        <v>282000</v>
      </c>
      <c r="N10" s="19">
        <f t="shared" si="0"/>
        <v>282000</v>
      </c>
      <c r="O10" s="20"/>
      <c r="P10" s="20"/>
    </row>
    <row r="11" spans="1:18" ht="273" customHeight="1" thickBot="1">
      <c r="A11" s="18"/>
      <c r="B11" s="2"/>
      <c r="C11" s="49"/>
      <c r="D11" s="49"/>
      <c r="E11" s="49"/>
      <c r="F11" s="49"/>
      <c r="G11" s="49"/>
      <c r="H11" s="92">
        <f>D13-F13</f>
        <v>0</v>
      </c>
      <c r="I11" s="89" t="s">
        <v>46</v>
      </c>
      <c r="J11" s="19" t="s">
        <v>63</v>
      </c>
      <c r="K11" s="20" t="s">
        <v>64</v>
      </c>
      <c r="L11" s="28" t="s">
        <v>65</v>
      </c>
      <c r="M11" s="19">
        <v>43500</v>
      </c>
      <c r="N11" s="19">
        <f>M11</f>
        <v>43500</v>
      </c>
      <c r="O11" s="20"/>
      <c r="P11" s="20"/>
    </row>
    <row r="12" spans="1:18" ht="260.25" customHeight="1" thickBot="1">
      <c r="A12" s="18"/>
      <c r="B12" s="2"/>
      <c r="C12" s="49"/>
      <c r="D12" s="49"/>
      <c r="E12" s="49"/>
      <c r="F12" s="49"/>
      <c r="G12" s="49"/>
      <c r="H12" s="93"/>
      <c r="I12" s="90"/>
      <c r="J12" s="19" t="s">
        <v>63</v>
      </c>
      <c r="K12" s="20" t="s">
        <v>66</v>
      </c>
      <c r="L12" s="28" t="s">
        <v>67</v>
      </c>
      <c r="M12" s="19">
        <v>36250</v>
      </c>
      <c r="N12" s="19">
        <f>M12</f>
        <v>36250</v>
      </c>
      <c r="O12" s="20"/>
      <c r="P12" s="20"/>
    </row>
    <row r="13" spans="1:18" ht="15.75" thickBot="1">
      <c r="A13" s="18"/>
      <c r="B13" s="2"/>
      <c r="C13" s="2"/>
      <c r="D13" s="19"/>
      <c r="E13" s="20"/>
      <c r="F13" s="20"/>
      <c r="G13" s="19"/>
      <c r="H13" s="94"/>
      <c r="I13" s="91"/>
      <c r="J13" s="19"/>
      <c r="K13" s="20"/>
      <c r="L13" s="28"/>
      <c r="M13" s="19"/>
      <c r="N13" s="19"/>
      <c r="O13" s="20"/>
      <c r="P13" s="20"/>
    </row>
    <row r="14" spans="1:18" ht="15.75" thickBot="1">
      <c r="A14" s="18"/>
      <c r="B14" s="2"/>
      <c r="C14" s="2"/>
      <c r="D14" s="19"/>
      <c r="E14" s="20"/>
      <c r="F14" s="20"/>
      <c r="G14" s="19"/>
      <c r="H14" s="20"/>
      <c r="I14" s="20"/>
      <c r="J14" s="19"/>
      <c r="K14" s="20"/>
      <c r="L14" s="20"/>
      <c r="M14" s="19"/>
      <c r="N14" s="19"/>
      <c r="O14" s="20"/>
      <c r="P14" s="20"/>
    </row>
    <row r="15" spans="1:18" ht="15.75" thickBot="1">
      <c r="A15" s="23"/>
      <c r="B15" s="2"/>
      <c r="C15" s="2"/>
      <c r="D15" s="19"/>
      <c r="E15" s="20"/>
      <c r="F15" s="20"/>
      <c r="G15" s="19"/>
      <c r="H15" s="20"/>
      <c r="I15" s="20"/>
      <c r="J15" s="19"/>
      <c r="K15" s="20"/>
      <c r="L15" s="20"/>
      <c r="M15" s="19"/>
      <c r="N15" s="19"/>
      <c r="O15" s="20"/>
      <c r="P15" s="20"/>
    </row>
    <row r="16" spans="1:18" ht="15.75" thickBot="1">
      <c r="A16" s="23"/>
      <c r="B16" s="2"/>
      <c r="C16" s="2"/>
      <c r="D16" s="19"/>
      <c r="E16" s="20"/>
      <c r="F16" s="20"/>
      <c r="G16" s="19"/>
      <c r="H16" s="20"/>
      <c r="I16" s="20"/>
      <c r="J16" s="19"/>
      <c r="K16" s="20"/>
      <c r="L16" s="20"/>
      <c r="M16" s="19"/>
      <c r="N16" s="22"/>
      <c r="O16" s="22"/>
      <c r="P16" s="22"/>
    </row>
    <row r="17" spans="1:16" ht="19.5" thickBot="1">
      <c r="A17" s="3" t="s">
        <v>2</v>
      </c>
      <c r="B17" s="21"/>
      <c r="C17" s="21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</row>
    <row r="19" spans="1:16">
      <c r="A19" s="75" t="s">
        <v>8</v>
      </c>
      <c r="B19" s="75"/>
      <c r="C19" s="75"/>
      <c r="D19" s="75"/>
      <c r="E19" s="75"/>
      <c r="F19" s="75"/>
      <c r="G19" s="4"/>
      <c r="H19" s="4"/>
      <c r="I19" s="5"/>
      <c r="J19" s="5"/>
      <c r="K19" s="6"/>
      <c r="L19" s="6"/>
    </row>
    <row r="20" spans="1:16">
      <c r="A20" s="7" t="s">
        <v>9</v>
      </c>
      <c r="B20" s="7"/>
      <c r="C20" s="8"/>
      <c r="D20" s="8"/>
      <c r="E20" s="8"/>
      <c r="F20" s="8"/>
      <c r="G20" s="8"/>
      <c r="H20" s="8"/>
      <c r="I20" s="9"/>
      <c r="J20" s="9"/>
      <c r="K20" s="9"/>
      <c r="L20" s="9"/>
    </row>
    <row r="21" spans="1:16">
      <c r="A21" s="7"/>
      <c r="B21" s="7"/>
      <c r="C21" s="8"/>
      <c r="D21" s="8"/>
      <c r="E21" s="8"/>
      <c r="F21" s="8"/>
      <c r="G21" s="8"/>
      <c r="H21" s="8"/>
      <c r="I21" s="9"/>
      <c r="J21" s="9"/>
      <c r="K21" s="9"/>
      <c r="L21" s="9"/>
    </row>
    <row r="22" spans="1:16">
      <c r="A22" s="10" t="s">
        <v>18</v>
      </c>
      <c r="B22" s="10"/>
      <c r="C22" s="8"/>
      <c r="D22" s="8"/>
      <c r="E22" s="8"/>
      <c r="F22" s="8"/>
      <c r="G22" s="8"/>
      <c r="H22" s="8"/>
      <c r="I22" s="82" t="s">
        <v>10</v>
      </c>
      <c r="J22" s="82"/>
      <c r="K22" s="82"/>
      <c r="L22" s="82"/>
    </row>
    <row r="23" spans="1:16">
      <c r="A23" s="10"/>
      <c r="B23" s="10"/>
      <c r="C23" s="76"/>
      <c r="D23" s="76"/>
      <c r="E23" s="76"/>
      <c r="F23" s="77"/>
      <c r="G23" s="77"/>
      <c r="H23" s="11"/>
      <c r="I23" s="95"/>
      <c r="J23" s="95"/>
      <c r="K23" s="95"/>
      <c r="L23" s="95"/>
    </row>
    <row r="24" spans="1:16">
      <c r="A24" s="8"/>
      <c r="B24" s="8"/>
      <c r="C24" s="80" t="s">
        <v>11</v>
      </c>
      <c r="D24" s="80"/>
      <c r="E24" s="80" t="s">
        <v>12</v>
      </c>
      <c r="F24" s="80"/>
      <c r="G24" s="80"/>
      <c r="H24" s="12"/>
      <c r="I24" s="95"/>
      <c r="J24" s="95"/>
      <c r="K24" s="95"/>
      <c r="L24" s="95"/>
    </row>
    <row r="25" spans="1:16" ht="26.25">
      <c r="A25" s="13" t="s">
        <v>16</v>
      </c>
      <c r="B25" s="13"/>
      <c r="C25" s="77"/>
      <c r="D25" s="77"/>
      <c r="E25" s="76"/>
      <c r="F25" s="76"/>
      <c r="G25" s="76"/>
      <c r="H25" s="8"/>
      <c r="I25" s="95"/>
      <c r="J25" s="95"/>
      <c r="K25" s="95"/>
      <c r="L25" s="95"/>
    </row>
    <row r="26" spans="1:16">
      <c r="A26" s="8"/>
      <c r="B26" s="8"/>
      <c r="C26" s="80" t="s">
        <v>11</v>
      </c>
      <c r="D26" s="80"/>
      <c r="E26" s="80" t="s">
        <v>12</v>
      </c>
      <c r="F26" s="80"/>
      <c r="G26" s="80"/>
      <c r="H26" s="8"/>
      <c r="I26" s="79" t="s">
        <v>13</v>
      </c>
      <c r="J26" s="79"/>
      <c r="K26" s="81"/>
      <c r="L26" s="81"/>
    </row>
    <row r="27" spans="1:16">
      <c r="A27" s="8"/>
      <c r="B27" s="8"/>
      <c r="C27" s="12"/>
      <c r="D27" s="12"/>
      <c r="E27" s="12"/>
      <c r="F27" s="12"/>
      <c r="G27" s="12"/>
      <c r="H27" s="8"/>
      <c r="I27" s="79" t="s">
        <v>14</v>
      </c>
      <c r="J27" s="79"/>
      <c r="K27" s="79" t="s">
        <v>12</v>
      </c>
      <c r="L27" s="79"/>
    </row>
    <row r="28" spans="1:16">
      <c r="A28" s="8"/>
      <c r="B28" s="8"/>
      <c r="C28" s="12"/>
      <c r="D28" s="12"/>
      <c r="E28" s="12"/>
      <c r="F28" s="8"/>
      <c r="G28" s="8"/>
      <c r="H28" s="24"/>
      <c r="I28" s="24"/>
      <c r="J28" s="24"/>
      <c r="K28" s="24"/>
      <c r="L28" s="24"/>
    </row>
    <row r="29" spans="1:16">
      <c r="A29" s="8" t="s">
        <v>17</v>
      </c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</row>
    <row r="30" spans="1:16">
      <c r="A30" s="7" t="s">
        <v>15</v>
      </c>
      <c r="B30" s="7"/>
      <c r="C30" s="7"/>
      <c r="D30" s="7"/>
      <c r="E30" s="7"/>
      <c r="F30" s="8"/>
      <c r="G30" s="8"/>
      <c r="H30" s="8"/>
      <c r="I30" s="8"/>
      <c r="J30" s="8"/>
      <c r="K30" s="8"/>
      <c r="L30" s="8"/>
    </row>
    <row r="31" spans="1:16">
      <c r="A31" s="8"/>
      <c r="B31" s="8"/>
      <c r="C31" s="8"/>
      <c r="D31" s="8"/>
      <c r="E31" s="8"/>
      <c r="F31" s="15"/>
      <c r="G31" s="15"/>
      <c r="H31" s="15"/>
      <c r="I31" s="15"/>
      <c r="J31" s="15"/>
      <c r="K31" s="15"/>
      <c r="L31" s="15"/>
    </row>
    <row r="32" spans="1:16">
      <c r="A32" s="8"/>
      <c r="B32" s="8"/>
      <c r="C32" s="8"/>
      <c r="D32" s="8"/>
      <c r="E32" s="8"/>
      <c r="F32" s="15"/>
      <c r="G32" s="15"/>
      <c r="H32" s="15"/>
      <c r="I32" s="15"/>
      <c r="J32" s="15"/>
      <c r="K32" s="15"/>
      <c r="L32" s="15"/>
    </row>
  </sheetData>
  <mergeCells count="27">
    <mergeCell ref="C26:D26"/>
    <mergeCell ref="E26:G26"/>
    <mergeCell ref="I26:J26"/>
    <mergeCell ref="K26:L26"/>
    <mergeCell ref="I27:J27"/>
    <mergeCell ref="K27:L27"/>
    <mergeCell ref="I22:L25"/>
    <mergeCell ref="C23:D23"/>
    <mergeCell ref="E23:G23"/>
    <mergeCell ref="C24:D24"/>
    <mergeCell ref="E24:G24"/>
    <mergeCell ref="C25:D25"/>
    <mergeCell ref="E25:G25"/>
    <mergeCell ref="D2:D3"/>
    <mergeCell ref="E2:E3"/>
    <mergeCell ref="F2:F3"/>
    <mergeCell ref="A1:P1"/>
    <mergeCell ref="A19:F19"/>
    <mergeCell ref="G2:G3"/>
    <mergeCell ref="H2:H3"/>
    <mergeCell ref="I2:I3"/>
    <mergeCell ref="J2:P2"/>
    <mergeCell ref="A2:A3"/>
    <mergeCell ref="B2:B3"/>
    <mergeCell ref="C2:C3"/>
    <mergeCell ref="I11:I13"/>
    <mergeCell ref="H11:H13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28"/>
  <sheetViews>
    <sheetView topLeftCell="A7" zoomScale="84" zoomScaleNormal="84" workbookViewId="0">
      <selection activeCell="I11" sqref="I11"/>
    </sheetView>
  </sheetViews>
  <sheetFormatPr defaultRowHeight="15"/>
  <cols>
    <col min="1" max="1" width="19.140625" customWidth="1"/>
    <col min="2" max="2" width="10.140625" bestFit="1" customWidth="1"/>
    <col min="3" max="3" width="9.42578125" bestFit="1" customWidth="1"/>
    <col min="4" max="4" width="15.85546875" bestFit="1" customWidth="1"/>
    <col min="5" max="5" width="14.28515625" customWidth="1"/>
    <col min="6" max="6" width="14.42578125" customWidth="1"/>
    <col min="7" max="7" width="11.5703125" customWidth="1"/>
    <col min="8" max="8" width="11.28515625" customWidth="1"/>
    <col min="9" max="9" width="10.7109375" customWidth="1"/>
    <col min="10" max="10" width="11.7109375" customWidth="1"/>
    <col min="11" max="11" width="11.42578125" customWidth="1"/>
    <col min="12" max="12" width="10.42578125" customWidth="1"/>
    <col min="13" max="13" width="13.42578125" customWidth="1"/>
  </cols>
  <sheetData>
    <row r="1" spans="1:14" ht="93.75" customHeight="1">
      <c r="A1" s="73" t="s">
        <v>54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4"/>
      <c r="M1" s="74"/>
    </row>
    <row r="2" spans="1:14" ht="80.25" customHeight="1">
      <c r="A2" s="72" t="s">
        <v>36</v>
      </c>
      <c r="B2" s="72" t="s">
        <v>0</v>
      </c>
      <c r="C2" s="72" t="s">
        <v>1</v>
      </c>
      <c r="D2" s="72" t="s">
        <v>3</v>
      </c>
      <c r="E2" s="78"/>
      <c r="F2" s="78"/>
      <c r="G2" s="72" t="s">
        <v>55</v>
      </c>
      <c r="H2" s="78"/>
      <c r="I2" s="78"/>
      <c r="J2" s="72" t="s">
        <v>37</v>
      </c>
      <c r="K2" s="78"/>
      <c r="L2" s="78"/>
      <c r="M2" s="72" t="s">
        <v>7</v>
      </c>
      <c r="N2" s="1"/>
    </row>
    <row r="3" spans="1:14" ht="52.5">
      <c r="A3" s="72"/>
      <c r="B3" s="72"/>
      <c r="C3" s="72"/>
      <c r="D3" s="40" t="s">
        <v>4</v>
      </c>
      <c r="E3" s="40" t="s">
        <v>5</v>
      </c>
      <c r="F3" s="40" t="s">
        <v>6</v>
      </c>
      <c r="G3" s="40" t="s">
        <v>4</v>
      </c>
      <c r="H3" s="40" t="s">
        <v>5</v>
      </c>
      <c r="I3" s="40" t="s">
        <v>6</v>
      </c>
      <c r="J3" s="40" t="s">
        <v>4</v>
      </c>
      <c r="K3" s="40" t="s">
        <v>5</v>
      </c>
      <c r="L3" s="40" t="s">
        <v>6</v>
      </c>
      <c r="M3" s="72"/>
      <c r="N3" s="1"/>
    </row>
    <row r="4" spans="1:14" ht="15.75">
      <c r="A4" s="29">
        <v>1</v>
      </c>
      <c r="B4" s="29">
        <v>2</v>
      </c>
      <c r="C4" s="29">
        <v>3</v>
      </c>
      <c r="D4" s="29">
        <v>4</v>
      </c>
      <c r="E4" s="29">
        <v>5</v>
      </c>
      <c r="F4" s="29">
        <v>6</v>
      </c>
      <c r="G4" s="29">
        <v>7</v>
      </c>
      <c r="H4" s="29">
        <v>8</v>
      </c>
      <c r="I4" s="29">
        <v>9</v>
      </c>
      <c r="J4" s="29">
        <v>10</v>
      </c>
      <c r="K4" s="29">
        <v>11</v>
      </c>
      <c r="L4" s="29">
        <v>12</v>
      </c>
      <c r="M4" s="29">
        <v>13</v>
      </c>
      <c r="N4" s="1"/>
    </row>
    <row r="5" spans="1:14" ht="55.5" customHeight="1">
      <c r="A5" s="28" t="s">
        <v>40</v>
      </c>
      <c r="B5" s="27" t="s">
        <v>56</v>
      </c>
      <c r="C5" s="27">
        <v>0</v>
      </c>
      <c r="D5" s="30">
        <f>SUM(E5:F5)</f>
        <v>160000</v>
      </c>
      <c r="E5" s="37">
        <v>128000</v>
      </c>
      <c r="F5" s="37">
        <v>32000</v>
      </c>
      <c r="G5" s="31">
        <v>0</v>
      </c>
      <c r="H5" s="31">
        <v>0</v>
      </c>
      <c r="I5" s="31">
        <v>0</v>
      </c>
      <c r="J5" s="31">
        <v>0</v>
      </c>
      <c r="K5" s="31">
        <v>0</v>
      </c>
      <c r="L5" s="31">
        <v>0</v>
      </c>
      <c r="M5" s="31">
        <f>E5</f>
        <v>128000</v>
      </c>
      <c r="N5" s="1"/>
    </row>
    <row r="6" spans="1:14" ht="105">
      <c r="A6" s="28" t="s">
        <v>47</v>
      </c>
      <c r="B6" s="27" t="s">
        <v>58</v>
      </c>
      <c r="C6" s="27">
        <v>0</v>
      </c>
      <c r="D6" s="30">
        <f t="shared" ref="D6:D13" si="0">SUM(E6:F6)</f>
        <v>200000</v>
      </c>
      <c r="E6" s="37">
        <v>160000</v>
      </c>
      <c r="F6" s="37">
        <v>40000</v>
      </c>
      <c r="G6" s="31">
        <v>0</v>
      </c>
      <c r="H6" s="31">
        <v>0</v>
      </c>
      <c r="I6" s="31">
        <v>0</v>
      </c>
      <c r="J6" s="31">
        <v>0</v>
      </c>
      <c r="K6" s="31">
        <v>0</v>
      </c>
      <c r="L6" s="31">
        <v>0</v>
      </c>
      <c r="M6" s="31">
        <f t="shared" ref="M6:M7" si="1">E6</f>
        <v>160000</v>
      </c>
      <c r="N6" s="1"/>
    </row>
    <row r="7" spans="1:14" ht="95.25" customHeight="1">
      <c r="A7" s="28" t="s">
        <v>41</v>
      </c>
      <c r="B7" s="27" t="s">
        <v>59</v>
      </c>
      <c r="C7" s="27">
        <v>0</v>
      </c>
      <c r="D7" s="30">
        <f t="shared" si="0"/>
        <v>400000</v>
      </c>
      <c r="E7" s="37">
        <v>320000</v>
      </c>
      <c r="F7" s="37">
        <v>80000</v>
      </c>
      <c r="G7" s="31">
        <v>0</v>
      </c>
      <c r="H7" s="31">
        <v>0</v>
      </c>
      <c r="I7" s="31">
        <v>0</v>
      </c>
      <c r="J7" s="31">
        <v>0</v>
      </c>
      <c r="K7" s="31">
        <v>0</v>
      </c>
      <c r="L7" s="31">
        <v>0</v>
      </c>
      <c r="M7" s="31">
        <f t="shared" si="1"/>
        <v>320000</v>
      </c>
      <c r="N7" s="1"/>
    </row>
    <row r="8" spans="1:14" ht="79.5" customHeight="1">
      <c r="A8" s="28" t="s">
        <v>42</v>
      </c>
      <c r="B8" s="27" t="s">
        <v>57</v>
      </c>
      <c r="C8" s="27">
        <v>0</v>
      </c>
      <c r="D8" s="30">
        <f t="shared" si="0"/>
        <v>150000</v>
      </c>
      <c r="E8" s="37">
        <v>120000</v>
      </c>
      <c r="F8" s="37">
        <v>30000</v>
      </c>
      <c r="G8" s="31">
        <v>0</v>
      </c>
      <c r="H8" s="31">
        <v>0</v>
      </c>
      <c r="I8" s="31">
        <v>0</v>
      </c>
      <c r="J8" s="31">
        <v>0</v>
      </c>
      <c r="K8" s="31">
        <v>0</v>
      </c>
      <c r="L8" s="31">
        <v>0</v>
      </c>
      <c r="M8" s="31">
        <f>E8</f>
        <v>120000</v>
      </c>
      <c r="N8" s="1"/>
    </row>
    <row r="9" spans="1:14" ht="75">
      <c r="A9" s="28" t="s">
        <v>43</v>
      </c>
      <c r="B9" s="27" t="s">
        <v>56</v>
      </c>
      <c r="C9" s="27">
        <v>0</v>
      </c>
      <c r="D9" s="30">
        <f t="shared" si="0"/>
        <v>200000</v>
      </c>
      <c r="E9" s="37">
        <v>160000</v>
      </c>
      <c r="F9" s="37">
        <v>40000</v>
      </c>
      <c r="G9" s="31">
        <v>0</v>
      </c>
      <c r="H9" s="31">
        <v>0</v>
      </c>
      <c r="I9" s="31">
        <v>0</v>
      </c>
      <c r="J9" s="31">
        <v>0</v>
      </c>
      <c r="K9" s="31">
        <v>0</v>
      </c>
      <c r="L9" s="31">
        <v>0</v>
      </c>
      <c r="M9" s="31">
        <f t="shared" ref="M9:M13" si="2">E9</f>
        <v>160000</v>
      </c>
      <c r="N9" s="1"/>
    </row>
    <row r="10" spans="1:14" ht="75">
      <c r="A10" s="28" t="s">
        <v>44</v>
      </c>
      <c r="B10" s="27" t="s">
        <v>59</v>
      </c>
      <c r="C10" s="27">
        <v>0</v>
      </c>
      <c r="D10" s="30">
        <f t="shared" si="0"/>
        <v>201245</v>
      </c>
      <c r="E10" s="37">
        <v>161000</v>
      </c>
      <c r="F10" s="37">
        <v>40245</v>
      </c>
      <c r="G10" s="31">
        <v>0</v>
      </c>
      <c r="H10" s="31">
        <v>0</v>
      </c>
      <c r="I10" s="31">
        <v>0</v>
      </c>
      <c r="J10" s="31">
        <v>0</v>
      </c>
      <c r="K10" s="31">
        <v>0</v>
      </c>
      <c r="L10" s="31">
        <v>0</v>
      </c>
      <c r="M10" s="31">
        <f t="shared" si="2"/>
        <v>161000</v>
      </c>
      <c r="N10" s="1"/>
    </row>
    <row r="11" spans="1:14" ht="123.75" customHeight="1">
      <c r="A11" s="28" t="s">
        <v>45</v>
      </c>
      <c r="B11" s="27" t="s">
        <v>56</v>
      </c>
      <c r="C11" s="27">
        <v>0</v>
      </c>
      <c r="D11" s="30">
        <f t="shared" si="0"/>
        <v>300000</v>
      </c>
      <c r="E11" s="37">
        <v>240000</v>
      </c>
      <c r="F11" s="37">
        <v>60000</v>
      </c>
      <c r="G11" s="31">
        <v>0</v>
      </c>
      <c r="H11" s="31">
        <v>0</v>
      </c>
      <c r="I11" s="31">
        <v>0</v>
      </c>
      <c r="J11" s="31">
        <v>0</v>
      </c>
      <c r="K11" s="31">
        <v>0</v>
      </c>
      <c r="L11" s="31">
        <v>0</v>
      </c>
      <c r="M11" s="31">
        <f>E11</f>
        <v>240000</v>
      </c>
      <c r="N11" s="1"/>
    </row>
    <row r="12" spans="1:14" s="17" customFormat="1" ht="91.5" customHeight="1">
      <c r="A12" s="28" t="s">
        <v>46</v>
      </c>
      <c r="B12" s="27" t="s">
        <v>57</v>
      </c>
      <c r="C12" s="27">
        <v>0</v>
      </c>
      <c r="D12" s="30">
        <f t="shared" si="0"/>
        <v>200000</v>
      </c>
      <c r="E12" s="37">
        <v>160000</v>
      </c>
      <c r="F12" s="37">
        <v>40000</v>
      </c>
      <c r="G12" s="31">
        <v>0</v>
      </c>
      <c r="H12" s="31">
        <v>0</v>
      </c>
      <c r="I12" s="31">
        <v>0</v>
      </c>
      <c r="J12" s="31">
        <v>0</v>
      </c>
      <c r="K12" s="31">
        <v>0</v>
      </c>
      <c r="L12" s="31">
        <v>0</v>
      </c>
      <c r="M12" s="31">
        <f t="shared" si="2"/>
        <v>160000</v>
      </c>
      <c r="N12" s="16"/>
    </row>
    <row r="13" spans="1:14" ht="18.75">
      <c r="A13" s="32" t="s">
        <v>2</v>
      </c>
      <c r="B13" s="33"/>
      <c r="C13" s="33"/>
      <c r="D13" s="34">
        <f t="shared" si="0"/>
        <v>1811245</v>
      </c>
      <c r="E13" s="34">
        <f>SUM(E5:E12)</f>
        <v>1449000</v>
      </c>
      <c r="F13" s="35">
        <f>SUM(F5:F12)</f>
        <v>362245</v>
      </c>
      <c r="G13" s="36">
        <f>SUM(G5:G12)</f>
        <v>0</v>
      </c>
      <c r="H13" s="36">
        <f>SUM(H5:H12)</f>
        <v>0</v>
      </c>
      <c r="I13" s="36">
        <f>SUM(I11:I12)</f>
        <v>0</v>
      </c>
      <c r="J13" s="36">
        <f>SUM(J5:J12)</f>
        <v>0</v>
      </c>
      <c r="K13" s="36">
        <f t="shared" ref="K13:L13" si="3">SUM(K5:K12)</f>
        <v>0</v>
      </c>
      <c r="L13" s="36">
        <f t="shared" si="3"/>
        <v>0</v>
      </c>
      <c r="M13" s="36">
        <f t="shared" si="2"/>
        <v>1449000</v>
      </c>
      <c r="N13" s="1"/>
    </row>
    <row r="15" spans="1:14" hidden="1">
      <c r="A15" s="75" t="s">
        <v>8</v>
      </c>
      <c r="B15" s="75"/>
      <c r="C15" s="75"/>
      <c r="D15" s="75"/>
      <c r="E15" s="75"/>
      <c r="F15" s="75"/>
      <c r="G15" s="4"/>
      <c r="H15" s="4"/>
      <c r="I15" s="5"/>
      <c r="J15" s="5"/>
      <c r="K15" s="6"/>
      <c r="L15" s="6"/>
    </row>
    <row r="16" spans="1:14" hidden="1">
      <c r="A16" s="7" t="s">
        <v>9</v>
      </c>
      <c r="B16" s="7"/>
      <c r="C16" s="8"/>
      <c r="D16" s="8"/>
      <c r="E16" s="8"/>
      <c r="F16" s="8"/>
      <c r="G16" s="8"/>
      <c r="H16" s="8"/>
      <c r="I16" s="9"/>
      <c r="J16" s="9"/>
      <c r="K16" s="9"/>
      <c r="L16" s="9"/>
    </row>
    <row r="17" spans="1:12" hidden="1">
      <c r="A17" s="7"/>
      <c r="B17" s="7"/>
      <c r="C17" s="8"/>
      <c r="D17" s="8"/>
      <c r="E17" s="8"/>
      <c r="F17" s="8"/>
      <c r="G17" s="8"/>
      <c r="H17" s="8"/>
      <c r="I17" s="9"/>
      <c r="J17" s="9"/>
      <c r="K17" s="9"/>
      <c r="L17" s="9"/>
    </row>
    <row r="18" spans="1:12" ht="15" customHeight="1">
      <c r="A18" s="10" t="s">
        <v>18</v>
      </c>
      <c r="B18" s="10"/>
      <c r="C18" s="8"/>
      <c r="D18" s="8"/>
      <c r="E18" s="8"/>
      <c r="F18" s="8"/>
      <c r="G18" s="8"/>
      <c r="H18" s="8"/>
      <c r="I18" s="82" t="s">
        <v>10</v>
      </c>
      <c r="J18" s="82"/>
      <c r="K18" s="82"/>
      <c r="L18" s="82"/>
    </row>
    <row r="19" spans="1:12">
      <c r="A19" s="10"/>
      <c r="B19" s="10"/>
      <c r="C19" s="76"/>
      <c r="D19" s="76"/>
      <c r="E19" s="76" t="s">
        <v>48</v>
      </c>
      <c r="F19" s="77"/>
      <c r="G19" s="77"/>
      <c r="H19" s="11"/>
      <c r="I19" s="82"/>
      <c r="J19" s="82"/>
      <c r="K19" s="82"/>
      <c r="L19" s="82"/>
    </row>
    <row r="20" spans="1:12">
      <c r="A20" s="8"/>
      <c r="B20" s="8"/>
      <c r="C20" s="80" t="s">
        <v>11</v>
      </c>
      <c r="D20" s="80"/>
      <c r="E20" s="80" t="s">
        <v>12</v>
      </c>
      <c r="F20" s="80"/>
      <c r="G20" s="80"/>
      <c r="H20" s="12"/>
      <c r="I20" s="82"/>
      <c r="J20" s="82"/>
      <c r="K20" s="82"/>
      <c r="L20" s="82"/>
    </row>
    <row r="21" spans="1:12">
      <c r="A21" s="13" t="s">
        <v>16</v>
      </c>
      <c r="B21" s="13"/>
      <c r="C21" s="77"/>
      <c r="D21" s="77"/>
      <c r="E21" s="76" t="s">
        <v>49</v>
      </c>
      <c r="F21" s="76"/>
      <c r="G21" s="76"/>
      <c r="H21" s="8"/>
      <c r="I21" s="82"/>
      <c r="J21" s="82"/>
      <c r="K21" s="82"/>
      <c r="L21" s="82"/>
    </row>
    <row r="22" spans="1:12">
      <c r="A22" s="8"/>
      <c r="B22" s="8"/>
      <c r="C22" s="80" t="s">
        <v>11</v>
      </c>
      <c r="D22" s="80"/>
      <c r="E22" s="80" t="s">
        <v>12</v>
      </c>
      <c r="F22" s="80"/>
      <c r="G22" s="80"/>
      <c r="H22" s="8"/>
      <c r="I22" s="82"/>
      <c r="J22" s="82"/>
      <c r="K22" s="82"/>
      <c r="L22" s="82"/>
    </row>
    <row r="23" spans="1:12">
      <c r="A23" s="8"/>
      <c r="B23" s="8"/>
      <c r="C23" s="12"/>
      <c r="D23" s="12"/>
      <c r="E23" s="12"/>
      <c r="F23" s="12"/>
      <c r="G23" s="12"/>
      <c r="H23" s="8"/>
      <c r="I23" s="79" t="s">
        <v>13</v>
      </c>
      <c r="J23" s="79"/>
      <c r="K23" s="81" t="s">
        <v>50</v>
      </c>
      <c r="L23" s="81"/>
    </row>
    <row r="24" spans="1:12">
      <c r="A24" s="8"/>
      <c r="B24" s="8"/>
      <c r="C24" s="12"/>
      <c r="D24" s="12"/>
      <c r="E24" s="12"/>
      <c r="F24" s="8"/>
      <c r="G24" s="8"/>
      <c r="H24" s="39"/>
      <c r="I24" s="79" t="s">
        <v>14</v>
      </c>
      <c r="J24" s="79"/>
      <c r="K24" s="79" t="s">
        <v>12</v>
      </c>
      <c r="L24" s="79"/>
    </row>
    <row r="25" spans="1:12">
      <c r="A25" s="8" t="s">
        <v>17</v>
      </c>
      <c r="B25" s="8"/>
      <c r="C25" s="8" t="s">
        <v>51</v>
      </c>
      <c r="D25" s="8"/>
      <c r="E25" s="8">
        <v>9215650515</v>
      </c>
      <c r="F25" s="8"/>
      <c r="G25" s="8"/>
      <c r="H25" s="8"/>
      <c r="I25" s="8"/>
      <c r="J25" s="8"/>
      <c r="K25" s="8"/>
      <c r="L25" s="8"/>
    </row>
    <row r="26" spans="1:12">
      <c r="A26" s="7" t="s">
        <v>53</v>
      </c>
      <c r="B26" s="7"/>
      <c r="C26" s="38" t="s">
        <v>52</v>
      </c>
      <c r="D26" s="7"/>
      <c r="E26" s="7"/>
      <c r="F26" s="8"/>
      <c r="G26" s="8"/>
      <c r="H26" s="8"/>
      <c r="I26" s="8"/>
      <c r="J26" s="8"/>
      <c r="K26" s="8"/>
      <c r="L26" s="8"/>
    </row>
    <row r="27" spans="1:12">
      <c r="A27" s="8"/>
      <c r="B27" s="8"/>
      <c r="C27" s="8"/>
      <c r="D27" s="8"/>
      <c r="E27" s="8"/>
      <c r="F27" s="15"/>
      <c r="G27" s="15"/>
      <c r="H27" s="15"/>
      <c r="I27" s="15"/>
      <c r="J27" s="15"/>
      <c r="K27" s="15"/>
      <c r="L27" s="15"/>
    </row>
    <row r="28" spans="1:12">
      <c r="A28" s="8"/>
      <c r="B28" s="8"/>
      <c r="C28" s="8"/>
      <c r="D28" s="8"/>
      <c r="E28" s="8"/>
      <c r="F28" s="15"/>
      <c r="G28" s="15"/>
      <c r="H28" s="15"/>
      <c r="I28" s="15"/>
      <c r="J28" s="15"/>
      <c r="K28" s="15"/>
      <c r="L28" s="15"/>
    </row>
  </sheetData>
  <mergeCells count="22">
    <mergeCell ref="I23:J23"/>
    <mergeCell ref="K23:L23"/>
    <mergeCell ref="I24:J24"/>
    <mergeCell ref="K24:L24"/>
    <mergeCell ref="A15:F15"/>
    <mergeCell ref="I18:L22"/>
    <mergeCell ref="C19:D19"/>
    <mergeCell ref="E19:G19"/>
    <mergeCell ref="C20:D20"/>
    <mergeCell ref="E20:G20"/>
    <mergeCell ref="C21:D21"/>
    <mergeCell ref="E21:G21"/>
    <mergeCell ref="C22:D22"/>
    <mergeCell ref="E22:G22"/>
    <mergeCell ref="A1:M1"/>
    <mergeCell ref="A2:A3"/>
    <mergeCell ref="B2:B3"/>
    <mergeCell ref="C2:C3"/>
    <mergeCell ref="D2:F2"/>
    <mergeCell ref="G2:I2"/>
    <mergeCell ref="J2:L2"/>
    <mergeCell ref="M2:M3"/>
  </mergeCells>
  <pageMargins left="0.15748031496062992" right="0.15748031496062992" top="0.74803149606299213" bottom="0.48" header="0.31496062992125984" footer="0.31496062992125984"/>
  <pageSetup paperSize="9" scale="87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34"/>
  <sheetViews>
    <sheetView view="pageBreakPreview" topLeftCell="A7" zoomScale="75" zoomScaleNormal="70" zoomScaleSheetLayoutView="75" workbookViewId="0">
      <selection activeCell="F14" sqref="F14:F18"/>
    </sheetView>
  </sheetViews>
  <sheetFormatPr defaultRowHeight="15"/>
  <cols>
    <col min="1" max="1" width="21.5703125" customWidth="1"/>
    <col min="2" max="2" width="12" customWidth="1"/>
    <col min="3" max="3" width="11.5703125" customWidth="1"/>
    <col min="4" max="4" width="15.85546875" bestFit="1" customWidth="1"/>
    <col min="5" max="5" width="14.28515625" customWidth="1"/>
    <col min="6" max="6" width="14.42578125" customWidth="1"/>
    <col min="7" max="7" width="12.28515625" customWidth="1"/>
    <col min="8" max="8" width="12.140625" customWidth="1"/>
    <col min="9" max="9" width="11.42578125" customWidth="1"/>
    <col min="10" max="10" width="13.140625" customWidth="1"/>
    <col min="11" max="11" width="12.42578125" customWidth="1"/>
    <col min="12" max="12" width="11" customWidth="1"/>
    <col min="13" max="13" width="13.42578125" customWidth="1"/>
  </cols>
  <sheetData>
    <row r="1" spans="1:14" ht="93.75" customHeight="1">
      <c r="A1" s="73" t="s">
        <v>75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4"/>
      <c r="M1" s="74"/>
    </row>
    <row r="2" spans="1:14" ht="80.25" customHeight="1">
      <c r="A2" s="72" t="s">
        <v>36</v>
      </c>
      <c r="B2" s="72" t="s">
        <v>0</v>
      </c>
      <c r="C2" s="72" t="s">
        <v>1</v>
      </c>
      <c r="D2" s="72" t="s">
        <v>3</v>
      </c>
      <c r="E2" s="78"/>
      <c r="F2" s="78"/>
      <c r="G2" s="72" t="s">
        <v>72</v>
      </c>
      <c r="H2" s="78"/>
      <c r="I2" s="78"/>
      <c r="J2" s="72" t="s">
        <v>37</v>
      </c>
      <c r="K2" s="78"/>
      <c r="L2" s="78"/>
      <c r="M2" s="72" t="s">
        <v>7</v>
      </c>
      <c r="N2" s="1"/>
    </row>
    <row r="3" spans="1:14" ht="52.5">
      <c r="A3" s="72"/>
      <c r="B3" s="72"/>
      <c r="C3" s="72"/>
      <c r="D3" s="42" t="s">
        <v>4</v>
      </c>
      <c r="E3" s="42" t="s">
        <v>5</v>
      </c>
      <c r="F3" s="42" t="s">
        <v>6</v>
      </c>
      <c r="G3" s="42" t="s">
        <v>4</v>
      </c>
      <c r="H3" s="42" t="s">
        <v>5</v>
      </c>
      <c r="I3" s="42" t="s">
        <v>6</v>
      </c>
      <c r="J3" s="42" t="s">
        <v>4</v>
      </c>
      <c r="K3" s="42" t="s">
        <v>5</v>
      </c>
      <c r="L3" s="42" t="s">
        <v>6</v>
      </c>
      <c r="M3" s="72"/>
      <c r="N3" s="1"/>
    </row>
    <row r="4" spans="1:14" ht="15.75">
      <c r="A4" s="29">
        <v>1</v>
      </c>
      <c r="B4" s="29">
        <v>2</v>
      </c>
      <c r="C4" s="29">
        <v>3</v>
      </c>
      <c r="D4" s="29">
        <v>4</v>
      </c>
      <c r="E4" s="29">
        <v>5</v>
      </c>
      <c r="F4" s="29">
        <v>6</v>
      </c>
      <c r="G4" s="29">
        <v>7</v>
      </c>
      <c r="H4" s="29">
        <v>8</v>
      </c>
      <c r="I4" s="29">
        <v>9</v>
      </c>
      <c r="J4" s="29">
        <v>10</v>
      </c>
      <c r="K4" s="29">
        <v>11</v>
      </c>
      <c r="L4" s="29">
        <v>12</v>
      </c>
      <c r="M4" s="29">
        <v>13</v>
      </c>
      <c r="N4" s="1"/>
    </row>
    <row r="5" spans="1:14" ht="49.5" customHeight="1">
      <c r="A5" s="28" t="s">
        <v>40</v>
      </c>
      <c r="B5" s="27" t="s">
        <v>56</v>
      </c>
      <c r="C5" s="27" t="s">
        <v>56</v>
      </c>
      <c r="D5" s="31">
        <v>125000</v>
      </c>
      <c r="E5" s="31">
        <v>100000</v>
      </c>
      <c r="F5" s="31">
        <v>25000</v>
      </c>
      <c r="G5" s="31">
        <v>125000</v>
      </c>
      <c r="H5" s="31">
        <v>100000</v>
      </c>
      <c r="I5" s="31">
        <v>25000</v>
      </c>
      <c r="J5" s="31">
        <v>0</v>
      </c>
      <c r="K5" s="31">
        <v>0</v>
      </c>
      <c r="L5" s="31">
        <v>0</v>
      </c>
      <c r="M5" s="31">
        <f t="shared" ref="M5:M13" si="0">E5-H5</f>
        <v>0</v>
      </c>
      <c r="N5" s="1"/>
    </row>
    <row r="6" spans="1:14" ht="105">
      <c r="A6" s="28" t="s">
        <v>47</v>
      </c>
      <c r="B6" s="27" t="s">
        <v>58</v>
      </c>
      <c r="C6" s="27" t="s">
        <v>58</v>
      </c>
      <c r="D6" s="31">
        <v>188000</v>
      </c>
      <c r="E6" s="31">
        <v>150400</v>
      </c>
      <c r="F6" s="31">
        <v>37600</v>
      </c>
      <c r="G6" s="31">
        <v>188000</v>
      </c>
      <c r="H6" s="31">
        <v>150400</v>
      </c>
      <c r="I6" s="31">
        <v>37600</v>
      </c>
      <c r="J6" s="31">
        <v>0</v>
      </c>
      <c r="K6" s="31">
        <v>0</v>
      </c>
      <c r="L6" s="31">
        <v>0</v>
      </c>
      <c r="M6" s="31">
        <f t="shared" si="0"/>
        <v>0</v>
      </c>
      <c r="N6" s="1"/>
    </row>
    <row r="7" spans="1:14" ht="95.25" customHeight="1">
      <c r="A7" s="28" t="s">
        <v>41</v>
      </c>
      <c r="B7" s="27" t="s">
        <v>59</v>
      </c>
      <c r="C7" s="27" t="s">
        <v>59</v>
      </c>
      <c r="D7" s="31">
        <v>715569.33</v>
      </c>
      <c r="E7" s="31">
        <v>375308.28</v>
      </c>
      <c r="F7" s="31">
        <v>340261.05</v>
      </c>
      <c r="G7" s="31">
        <v>715569.33</v>
      </c>
      <c r="H7" s="31">
        <v>375308.28</v>
      </c>
      <c r="I7" s="31">
        <v>340261.05</v>
      </c>
      <c r="J7" s="31">
        <v>0</v>
      </c>
      <c r="K7" s="31">
        <v>0</v>
      </c>
      <c r="L7" s="31">
        <v>0</v>
      </c>
      <c r="M7" s="31">
        <f t="shared" si="0"/>
        <v>0</v>
      </c>
      <c r="N7" s="1"/>
    </row>
    <row r="8" spans="1:14" ht="47.25" customHeight="1">
      <c r="A8" s="117" t="s">
        <v>73</v>
      </c>
      <c r="B8" s="105" t="s">
        <v>74</v>
      </c>
      <c r="C8" s="105" t="s">
        <v>74</v>
      </c>
      <c r="D8" s="108">
        <v>247675.42</v>
      </c>
      <c r="E8" s="114">
        <v>196877</v>
      </c>
      <c r="F8" s="114">
        <v>50798.42</v>
      </c>
      <c r="G8" s="30">
        <v>123000</v>
      </c>
      <c r="H8" s="52">
        <v>98400</v>
      </c>
      <c r="I8" s="52">
        <v>24600</v>
      </c>
      <c r="J8" s="30">
        <v>123000</v>
      </c>
      <c r="K8" s="52">
        <v>98400</v>
      </c>
      <c r="L8" s="52">
        <v>24600</v>
      </c>
      <c r="M8" s="31">
        <v>0</v>
      </c>
      <c r="N8" s="1"/>
    </row>
    <row r="9" spans="1:14" ht="49.5" customHeight="1">
      <c r="A9" s="118"/>
      <c r="B9" s="106"/>
      <c r="C9" s="106"/>
      <c r="D9" s="109"/>
      <c r="E9" s="115"/>
      <c r="F9" s="115"/>
      <c r="G9" s="55">
        <v>83040</v>
      </c>
      <c r="H9" s="56">
        <v>66432</v>
      </c>
      <c r="I9" s="53">
        <v>16608</v>
      </c>
      <c r="J9" s="55">
        <v>83040</v>
      </c>
      <c r="K9" s="56">
        <v>66432</v>
      </c>
      <c r="L9" s="53">
        <v>16608</v>
      </c>
      <c r="M9" s="31">
        <v>0</v>
      </c>
      <c r="N9" s="1"/>
    </row>
    <row r="10" spans="1:14" ht="39" customHeight="1">
      <c r="A10" s="119"/>
      <c r="B10" s="107"/>
      <c r="C10" s="107"/>
      <c r="D10" s="110"/>
      <c r="E10" s="116"/>
      <c r="F10" s="116"/>
      <c r="G10" s="34">
        <v>41635.42</v>
      </c>
      <c r="H10" s="54">
        <v>32045</v>
      </c>
      <c r="I10" s="54">
        <v>9590.42</v>
      </c>
      <c r="J10" s="34">
        <v>41635.42</v>
      </c>
      <c r="K10" s="54">
        <v>32045</v>
      </c>
      <c r="L10" s="54">
        <v>9590.42</v>
      </c>
      <c r="M10" s="31">
        <v>0</v>
      </c>
      <c r="N10" s="1"/>
    </row>
    <row r="11" spans="1:14" ht="75">
      <c r="A11" s="28" t="s">
        <v>43</v>
      </c>
      <c r="B11" s="27" t="s">
        <v>56</v>
      </c>
      <c r="C11" s="27" t="s">
        <v>56</v>
      </c>
      <c r="D11" s="31">
        <v>188000</v>
      </c>
      <c r="E11" s="31">
        <v>150400</v>
      </c>
      <c r="F11" s="31">
        <v>37600</v>
      </c>
      <c r="G11" s="31">
        <v>188000</v>
      </c>
      <c r="H11" s="31">
        <v>150400</v>
      </c>
      <c r="I11" s="31">
        <v>37600</v>
      </c>
      <c r="J11" s="31">
        <v>0</v>
      </c>
      <c r="K11" s="31">
        <v>0</v>
      </c>
      <c r="L11" s="31">
        <v>0</v>
      </c>
      <c r="M11" s="31">
        <f t="shared" si="0"/>
        <v>0</v>
      </c>
      <c r="N11" s="1"/>
    </row>
    <row r="12" spans="1:14" ht="93.75" customHeight="1">
      <c r="A12" s="28" t="s">
        <v>44</v>
      </c>
      <c r="B12" s="27" t="s">
        <v>59</v>
      </c>
      <c r="C12" s="27" t="s">
        <v>59</v>
      </c>
      <c r="D12" s="31">
        <v>196928.27</v>
      </c>
      <c r="E12" s="31">
        <v>103286.72</v>
      </c>
      <c r="F12" s="31">
        <v>93641.55</v>
      </c>
      <c r="G12" s="31">
        <v>196928.27</v>
      </c>
      <c r="H12" s="31">
        <v>103286.72</v>
      </c>
      <c r="I12" s="31">
        <v>93641.55</v>
      </c>
      <c r="J12" s="31">
        <v>0</v>
      </c>
      <c r="K12" s="31">
        <v>0</v>
      </c>
      <c r="L12" s="31">
        <v>0</v>
      </c>
      <c r="M12" s="31">
        <f t="shared" si="0"/>
        <v>0</v>
      </c>
      <c r="N12" s="1"/>
    </row>
    <row r="13" spans="1:14" ht="123.75" customHeight="1">
      <c r="A13" s="28" t="s">
        <v>45</v>
      </c>
      <c r="B13" s="27" t="s">
        <v>56</v>
      </c>
      <c r="C13" s="27" t="s">
        <v>56</v>
      </c>
      <c r="D13" s="31">
        <v>282000</v>
      </c>
      <c r="E13" s="31">
        <v>225600</v>
      </c>
      <c r="F13" s="31">
        <v>56400</v>
      </c>
      <c r="G13" s="31">
        <v>282000</v>
      </c>
      <c r="H13" s="31">
        <v>225600</v>
      </c>
      <c r="I13" s="31">
        <v>56400</v>
      </c>
      <c r="J13" s="31">
        <v>0</v>
      </c>
      <c r="K13" s="31">
        <v>0</v>
      </c>
      <c r="L13" s="31">
        <v>0</v>
      </c>
      <c r="M13" s="31">
        <f t="shared" si="0"/>
        <v>0</v>
      </c>
      <c r="N13" s="1"/>
    </row>
    <row r="14" spans="1:14" ht="31.5" customHeight="1" thickBot="1">
      <c r="A14" s="102" t="s">
        <v>46</v>
      </c>
      <c r="B14" s="105" t="s">
        <v>57</v>
      </c>
      <c r="C14" s="105" t="s">
        <v>57</v>
      </c>
      <c r="D14" s="108">
        <v>183910</v>
      </c>
      <c r="E14" s="111">
        <v>147128</v>
      </c>
      <c r="F14" s="96">
        <v>36782</v>
      </c>
      <c r="G14" s="19">
        <v>43500</v>
      </c>
      <c r="H14" s="31">
        <v>34800</v>
      </c>
      <c r="I14" s="31">
        <v>8700</v>
      </c>
      <c r="J14" s="67">
        <v>0</v>
      </c>
      <c r="K14" s="31">
        <v>0</v>
      </c>
      <c r="L14" s="31">
        <v>0</v>
      </c>
      <c r="M14" s="99">
        <f>E14-H14-H15-H16-H17-H18</f>
        <v>0</v>
      </c>
      <c r="N14" s="1"/>
    </row>
    <row r="15" spans="1:14" ht="32.25" customHeight="1" thickBot="1">
      <c r="A15" s="103"/>
      <c r="B15" s="106"/>
      <c r="C15" s="106"/>
      <c r="D15" s="109"/>
      <c r="E15" s="112"/>
      <c r="F15" s="97"/>
      <c r="G15" s="19">
        <v>30160</v>
      </c>
      <c r="H15" s="31">
        <v>24128</v>
      </c>
      <c r="I15" s="31">
        <v>6032</v>
      </c>
      <c r="J15" s="67">
        <v>0</v>
      </c>
      <c r="K15" s="31">
        <v>0</v>
      </c>
      <c r="L15" s="31">
        <v>0</v>
      </c>
      <c r="M15" s="100"/>
      <c r="N15" s="1"/>
    </row>
    <row r="16" spans="1:14" s="17" customFormat="1" ht="28.5" customHeight="1">
      <c r="A16" s="103"/>
      <c r="B16" s="106"/>
      <c r="C16" s="106"/>
      <c r="D16" s="109"/>
      <c r="E16" s="112"/>
      <c r="F16" s="97"/>
      <c r="G16" s="51">
        <v>36250</v>
      </c>
      <c r="H16" s="31">
        <v>29000</v>
      </c>
      <c r="I16" s="31">
        <v>7250</v>
      </c>
      <c r="J16" s="68">
        <v>0</v>
      </c>
      <c r="K16" s="31">
        <v>0</v>
      </c>
      <c r="L16" s="31">
        <v>0</v>
      </c>
      <c r="M16" s="100"/>
      <c r="N16" s="16"/>
    </row>
    <row r="17" spans="1:14" s="17" customFormat="1" ht="26.25" customHeight="1">
      <c r="A17" s="103"/>
      <c r="B17" s="106"/>
      <c r="C17" s="106"/>
      <c r="D17" s="109"/>
      <c r="E17" s="112"/>
      <c r="F17" s="97"/>
      <c r="G17" s="47">
        <v>45000</v>
      </c>
      <c r="H17" s="50">
        <v>36000</v>
      </c>
      <c r="I17" s="50">
        <v>9000</v>
      </c>
      <c r="J17" s="30">
        <v>0</v>
      </c>
      <c r="K17" s="50">
        <v>0</v>
      </c>
      <c r="L17" s="50">
        <v>0</v>
      </c>
      <c r="M17" s="100"/>
      <c r="N17" s="16"/>
    </row>
    <row r="18" spans="1:14" s="17" customFormat="1" ht="26.25" customHeight="1">
      <c r="A18" s="104"/>
      <c r="B18" s="107"/>
      <c r="C18" s="107"/>
      <c r="D18" s="110"/>
      <c r="E18" s="113"/>
      <c r="F18" s="98"/>
      <c r="G18" s="47">
        <v>29000</v>
      </c>
      <c r="H18" s="50">
        <v>23200</v>
      </c>
      <c r="I18" s="50">
        <v>5800</v>
      </c>
      <c r="J18" s="30">
        <v>0</v>
      </c>
      <c r="K18" s="50">
        <v>0</v>
      </c>
      <c r="L18" s="50">
        <v>0</v>
      </c>
      <c r="M18" s="101"/>
      <c r="N18" s="16"/>
    </row>
    <row r="19" spans="1:14" ht="18.75">
      <c r="A19" s="32" t="s">
        <v>2</v>
      </c>
      <c r="B19" s="33"/>
      <c r="C19" s="33"/>
      <c r="D19" s="34">
        <f>SUM(E19:F19)</f>
        <v>2127083.02</v>
      </c>
      <c r="E19" s="34">
        <f t="shared" ref="E19:L19" si="1">SUM(E5:E18)</f>
        <v>1449000</v>
      </c>
      <c r="F19" s="35">
        <f t="shared" si="1"/>
        <v>678083.02</v>
      </c>
      <c r="G19" s="36">
        <f t="shared" si="1"/>
        <v>2127083.02</v>
      </c>
      <c r="H19" s="36">
        <f t="shared" si="1"/>
        <v>1449000</v>
      </c>
      <c r="I19" s="36">
        <f t="shared" si="1"/>
        <v>678083.02</v>
      </c>
      <c r="J19" s="36">
        <f t="shared" si="1"/>
        <v>247675.41999999998</v>
      </c>
      <c r="K19" s="36">
        <f t="shared" si="1"/>
        <v>196877</v>
      </c>
      <c r="L19" s="36">
        <f t="shared" si="1"/>
        <v>50798.42</v>
      </c>
      <c r="M19" s="36">
        <f>SUM(M5:M16)</f>
        <v>0</v>
      </c>
      <c r="N19" s="1"/>
    </row>
    <row r="21" spans="1:14" hidden="1">
      <c r="A21" s="75" t="s">
        <v>8</v>
      </c>
      <c r="B21" s="75"/>
      <c r="C21" s="75"/>
      <c r="D21" s="75"/>
      <c r="E21" s="75"/>
      <c r="F21" s="75"/>
      <c r="G21" s="4"/>
      <c r="H21" s="4"/>
      <c r="I21" s="5"/>
      <c r="J21" s="5"/>
      <c r="K21" s="6"/>
      <c r="L21" s="6"/>
    </row>
    <row r="22" spans="1:14" hidden="1">
      <c r="A22" s="7" t="s">
        <v>9</v>
      </c>
      <c r="B22" s="7"/>
      <c r="C22" s="8"/>
      <c r="D22" s="8"/>
      <c r="E22" s="8"/>
      <c r="F22" s="8"/>
      <c r="G22" s="8"/>
      <c r="H22" s="8"/>
      <c r="I22" s="9"/>
      <c r="J22" s="9"/>
      <c r="K22" s="9"/>
      <c r="L22" s="9"/>
    </row>
    <row r="23" spans="1:14" hidden="1">
      <c r="A23" s="7"/>
      <c r="B23" s="7"/>
      <c r="C23" s="8"/>
      <c r="D23" s="8"/>
      <c r="E23" s="8"/>
      <c r="F23" s="8"/>
      <c r="G23" s="8"/>
      <c r="H23" s="8"/>
      <c r="I23" s="9"/>
      <c r="J23" s="9"/>
      <c r="K23" s="9"/>
      <c r="L23" s="9"/>
    </row>
    <row r="24" spans="1:14" ht="15" customHeight="1">
      <c r="A24" s="10" t="s">
        <v>18</v>
      </c>
      <c r="B24" s="10"/>
      <c r="C24" s="8"/>
      <c r="D24" s="8"/>
      <c r="E24" s="8"/>
      <c r="F24" s="8"/>
      <c r="G24" s="8"/>
      <c r="H24" s="8"/>
      <c r="I24" s="82" t="s">
        <v>10</v>
      </c>
      <c r="J24" s="82"/>
      <c r="K24" s="82"/>
      <c r="L24" s="82"/>
    </row>
    <row r="25" spans="1:14">
      <c r="A25" s="10"/>
      <c r="B25" s="10"/>
      <c r="C25" s="76"/>
      <c r="D25" s="76"/>
      <c r="E25" s="76" t="s">
        <v>48</v>
      </c>
      <c r="F25" s="77"/>
      <c r="G25" s="77"/>
      <c r="H25" s="11"/>
      <c r="I25" s="82"/>
      <c r="J25" s="82"/>
      <c r="K25" s="82"/>
      <c r="L25" s="82"/>
    </row>
    <row r="26" spans="1:14">
      <c r="A26" s="8"/>
      <c r="B26" s="8"/>
      <c r="C26" s="80" t="s">
        <v>11</v>
      </c>
      <c r="D26" s="80"/>
      <c r="E26" s="80" t="s">
        <v>12</v>
      </c>
      <c r="F26" s="80"/>
      <c r="G26" s="80"/>
      <c r="H26" s="12"/>
      <c r="I26" s="82"/>
      <c r="J26" s="82"/>
      <c r="K26" s="82"/>
      <c r="L26" s="82"/>
    </row>
    <row r="27" spans="1:14">
      <c r="A27" s="13" t="s">
        <v>16</v>
      </c>
      <c r="B27" s="13"/>
      <c r="C27" s="77"/>
      <c r="D27" s="77"/>
      <c r="E27" s="76" t="s">
        <v>49</v>
      </c>
      <c r="F27" s="76"/>
      <c r="G27" s="76"/>
      <c r="H27" s="8"/>
      <c r="I27" s="82"/>
      <c r="J27" s="82"/>
      <c r="K27" s="82"/>
      <c r="L27" s="82"/>
    </row>
    <row r="28" spans="1:14">
      <c r="A28" s="8"/>
      <c r="B28" s="8"/>
      <c r="C28" s="80" t="s">
        <v>11</v>
      </c>
      <c r="D28" s="80"/>
      <c r="E28" s="80" t="s">
        <v>12</v>
      </c>
      <c r="F28" s="80"/>
      <c r="G28" s="80"/>
      <c r="H28" s="8"/>
      <c r="I28" s="82"/>
      <c r="J28" s="82"/>
      <c r="K28" s="82"/>
      <c r="L28" s="82"/>
    </row>
    <row r="29" spans="1:14">
      <c r="A29" s="8"/>
      <c r="B29" s="8"/>
      <c r="C29" s="12"/>
      <c r="D29" s="12"/>
      <c r="E29" s="12"/>
      <c r="F29" s="12"/>
      <c r="G29" s="12"/>
      <c r="H29" s="8"/>
      <c r="I29" s="79" t="s">
        <v>13</v>
      </c>
      <c r="J29" s="79"/>
      <c r="K29" s="81" t="s">
        <v>50</v>
      </c>
      <c r="L29" s="81"/>
    </row>
    <row r="30" spans="1:14">
      <c r="A30" s="8"/>
      <c r="B30" s="8"/>
      <c r="C30" s="12"/>
      <c r="D30" s="12"/>
      <c r="E30" s="12"/>
      <c r="F30" s="8"/>
      <c r="G30" s="8"/>
      <c r="H30" s="41"/>
      <c r="I30" s="79" t="s">
        <v>14</v>
      </c>
      <c r="J30" s="79"/>
      <c r="K30" s="79" t="s">
        <v>12</v>
      </c>
      <c r="L30" s="79"/>
    </row>
    <row r="31" spans="1:14">
      <c r="A31" s="8" t="s">
        <v>17</v>
      </c>
      <c r="B31" s="8"/>
      <c r="C31" s="8" t="s">
        <v>70</v>
      </c>
      <c r="D31" s="8"/>
      <c r="E31" s="8" t="s">
        <v>71</v>
      </c>
      <c r="F31" s="8"/>
      <c r="G31" s="8"/>
      <c r="H31" s="8"/>
      <c r="I31" s="8"/>
      <c r="J31" s="8"/>
      <c r="K31" s="8"/>
      <c r="L31" s="8"/>
    </row>
    <row r="32" spans="1:14">
      <c r="A32" s="7" t="s">
        <v>53</v>
      </c>
      <c r="B32" s="7"/>
      <c r="C32" s="38" t="s">
        <v>52</v>
      </c>
      <c r="D32" s="7"/>
      <c r="E32" s="7"/>
      <c r="F32" s="8"/>
      <c r="G32" s="8"/>
      <c r="H32" s="8"/>
      <c r="I32" s="8"/>
      <c r="J32" s="8"/>
      <c r="K32" s="8"/>
      <c r="L32" s="8"/>
    </row>
    <row r="33" spans="1:12">
      <c r="A33" s="8"/>
      <c r="B33" s="8"/>
      <c r="C33" s="8"/>
      <c r="D33" s="8"/>
      <c r="E33" s="8"/>
      <c r="F33" s="15"/>
      <c r="G33" s="15"/>
      <c r="H33" s="15"/>
      <c r="I33" s="15"/>
      <c r="J33" s="15"/>
      <c r="K33" s="15"/>
      <c r="L33" s="15"/>
    </row>
    <row r="34" spans="1:12">
      <c r="A34" s="8"/>
      <c r="B34" s="8"/>
      <c r="C34" s="8"/>
      <c r="D34" s="8"/>
      <c r="E34" s="8"/>
      <c r="F34" s="15"/>
      <c r="G34" s="15"/>
      <c r="H34" s="15"/>
      <c r="I34" s="15"/>
      <c r="J34" s="15"/>
      <c r="K34" s="15"/>
      <c r="L34" s="15"/>
    </row>
  </sheetData>
  <mergeCells count="35">
    <mergeCell ref="F8:F10"/>
    <mergeCell ref="A8:A10"/>
    <mergeCell ref="B8:B10"/>
    <mergeCell ref="C8:C10"/>
    <mergeCell ref="D8:D10"/>
    <mergeCell ref="E8:E10"/>
    <mergeCell ref="I29:J29"/>
    <mergeCell ref="K29:L29"/>
    <mergeCell ref="I30:J30"/>
    <mergeCell ref="K30:L30"/>
    <mergeCell ref="A21:F21"/>
    <mergeCell ref="I24:L28"/>
    <mergeCell ref="C25:D25"/>
    <mergeCell ref="E25:G25"/>
    <mergeCell ref="C26:D26"/>
    <mergeCell ref="E26:G26"/>
    <mergeCell ref="C27:D27"/>
    <mergeCell ref="E27:G27"/>
    <mergeCell ref="C28:D28"/>
    <mergeCell ref="E28:G28"/>
    <mergeCell ref="A1:M1"/>
    <mergeCell ref="A2:A3"/>
    <mergeCell ref="B2:B3"/>
    <mergeCell ref="C2:C3"/>
    <mergeCell ref="D2:F2"/>
    <mergeCell ref="G2:I2"/>
    <mergeCell ref="J2:L2"/>
    <mergeCell ref="M2:M3"/>
    <mergeCell ref="F14:F18"/>
    <mergeCell ref="M14:M18"/>
    <mergeCell ref="A14:A18"/>
    <mergeCell ref="B14:B18"/>
    <mergeCell ref="C14:C18"/>
    <mergeCell ref="D14:D18"/>
    <mergeCell ref="E14:E18"/>
  </mergeCells>
  <pageMargins left="0.15748031496062992" right="0.15748031496062992" top="0.74803149606299213" bottom="0.47244094488188981" header="0.31496062992125984" footer="0.31496062992125984"/>
  <pageSetup paperSize="9" scale="82" fitToHeight="0" orientation="landscape" r:id="rId1"/>
  <rowBreaks count="2" manualBreakCount="2">
    <brk id="10" max="12" man="1"/>
    <brk id="31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4"/>
  <sheetViews>
    <sheetView tabSelected="1" view="pageBreakPreview" topLeftCell="A13" zoomScale="75" zoomScaleNormal="100" zoomScaleSheetLayoutView="75" workbookViewId="0">
      <selection activeCell="F29" sqref="F29"/>
    </sheetView>
  </sheetViews>
  <sheetFormatPr defaultRowHeight="15"/>
  <cols>
    <col min="1" max="2" width="21.5703125" customWidth="1"/>
    <col min="3" max="3" width="12" customWidth="1"/>
    <col min="4" max="4" width="11.5703125" customWidth="1"/>
    <col min="5" max="5" width="14.7109375" customWidth="1"/>
    <col min="6" max="6" width="14.5703125" customWidth="1"/>
    <col min="7" max="7" width="13.5703125" customWidth="1"/>
    <col min="8" max="8" width="13.140625" customWidth="1"/>
    <col min="9" max="9" width="12.42578125" customWidth="1"/>
    <col min="10" max="10" width="11" customWidth="1"/>
    <col min="11" max="11" width="13.42578125" customWidth="1"/>
  </cols>
  <sheetData>
    <row r="1" spans="1:12" ht="93.75" customHeight="1">
      <c r="A1" s="73" t="s">
        <v>75</v>
      </c>
      <c r="B1" s="73"/>
      <c r="C1" s="73"/>
      <c r="D1" s="73"/>
      <c r="E1" s="73"/>
      <c r="F1" s="73"/>
      <c r="G1" s="73"/>
      <c r="H1" s="73"/>
      <c r="I1" s="73"/>
      <c r="J1" s="74"/>
      <c r="K1" s="74"/>
    </row>
    <row r="2" spans="1:12" ht="80.25" customHeight="1">
      <c r="A2" s="72" t="s">
        <v>36</v>
      </c>
      <c r="B2" s="57" t="s">
        <v>76</v>
      </c>
      <c r="C2" s="72" t="s">
        <v>0</v>
      </c>
      <c r="D2" s="72" t="s">
        <v>1</v>
      </c>
      <c r="E2" s="72" t="s">
        <v>3</v>
      </c>
      <c r="F2" s="78"/>
      <c r="G2" s="78"/>
      <c r="H2" s="72" t="s">
        <v>72</v>
      </c>
      <c r="I2" s="78"/>
      <c r="J2" s="78"/>
      <c r="K2" s="72" t="s">
        <v>7</v>
      </c>
      <c r="L2" s="1"/>
    </row>
    <row r="3" spans="1:12" ht="52.5">
      <c r="A3" s="72"/>
      <c r="B3" s="57"/>
      <c r="C3" s="72"/>
      <c r="D3" s="72"/>
      <c r="E3" s="57" t="s">
        <v>4</v>
      </c>
      <c r="F3" s="57" t="s">
        <v>5</v>
      </c>
      <c r="G3" s="57" t="s">
        <v>6</v>
      </c>
      <c r="H3" s="57" t="s">
        <v>4</v>
      </c>
      <c r="I3" s="57" t="s">
        <v>5</v>
      </c>
      <c r="J3" s="57" t="s">
        <v>6</v>
      </c>
      <c r="K3" s="72"/>
      <c r="L3" s="1"/>
    </row>
    <row r="4" spans="1:12" ht="15.75">
      <c r="A4" s="64">
        <v>1</v>
      </c>
      <c r="B4" s="64"/>
      <c r="C4" s="64">
        <v>2</v>
      </c>
      <c r="D4" s="64">
        <v>3</v>
      </c>
      <c r="E4" s="64">
        <v>4</v>
      </c>
      <c r="F4" s="64">
        <v>5</v>
      </c>
      <c r="G4" s="64">
        <v>6</v>
      </c>
      <c r="H4" s="64">
        <v>7</v>
      </c>
      <c r="I4" s="64">
        <v>8</v>
      </c>
      <c r="J4" s="64">
        <v>9</v>
      </c>
      <c r="K4" s="64">
        <v>13</v>
      </c>
      <c r="L4" s="1"/>
    </row>
    <row r="5" spans="1:12" ht="55.5" customHeight="1">
      <c r="A5" s="28" t="s">
        <v>40</v>
      </c>
      <c r="B5" s="71" t="s">
        <v>77</v>
      </c>
      <c r="C5" s="27" t="s">
        <v>56</v>
      </c>
      <c r="D5" s="27" t="s">
        <v>56</v>
      </c>
      <c r="E5" s="31">
        <v>125000</v>
      </c>
      <c r="F5" s="31">
        <v>100000</v>
      </c>
      <c r="G5" s="31">
        <v>25000</v>
      </c>
      <c r="H5" s="31">
        <v>125000</v>
      </c>
      <c r="I5" s="31">
        <v>100000</v>
      </c>
      <c r="J5" s="31">
        <v>25000</v>
      </c>
      <c r="K5" s="31">
        <v>0</v>
      </c>
      <c r="L5" s="1"/>
    </row>
    <row r="6" spans="1:12" ht="117.75" customHeight="1">
      <c r="A6" s="28" t="s">
        <v>47</v>
      </c>
      <c r="B6" s="71" t="s">
        <v>78</v>
      </c>
      <c r="C6" s="27" t="s">
        <v>58</v>
      </c>
      <c r="D6" s="27" t="s">
        <v>58</v>
      </c>
      <c r="E6" s="31">
        <v>188000</v>
      </c>
      <c r="F6" s="31">
        <v>150400</v>
      </c>
      <c r="G6" s="31">
        <v>37600</v>
      </c>
      <c r="H6" s="31">
        <v>188000</v>
      </c>
      <c r="I6" s="31">
        <v>150400</v>
      </c>
      <c r="J6" s="31">
        <v>37600</v>
      </c>
      <c r="K6" s="31">
        <v>0</v>
      </c>
      <c r="L6" s="1"/>
    </row>
    <row r="7" spans="1:12" ht="95.25" customHeight="1">
      <c r="A7" s="28" t="s">
        <v>41</v>
      </c>
      <c r="B7" s="71" t="s">
        <v>79</v>
      </c>
      <c r="C7" s="27" t="s">
        <v>59</v>
      </c>
      <c r="D7" s="27" t="s">
        <v>59</v>
      </c>
      <c r="E7" s="31">
        <v>715569.33</v>
      </c>
      <c r="F7" s="31">
        <v>375308.28</v>
      </c>
      <c r="G7" s="31">
        <v>340261.05</v>
      </c>
      <c r="H7" s="31">
        <v>715569.33</v>
      </c>
      <c r="I7" s="31">
        <v>375308.28</v>
      </c>
      <c r="J7" s="31">
        <v>340261.05</v>
      </c>
      <c r="K7" s="31">
        <v>0</v>
      </c>
      <c r="L7" s="1"/>
    </row>
    <row r="8" spans="1:12" ht="47.25" customHeight="1">
      <c r="A8" s="117" t="s">
        <v>73</v>
      </c>
      <c r="B8" s="120" t="s">
        <v>80</v>
      </c>
      <c r="C8" s="123" t="s">
        <v>74</v>
      </c>
      <c r="D8" s="105" t="s">
        <v>74</v>
      </c>
      <c r="E8" s="108">
        <v>247675.42</v>
      </c>
      <c r="F8" s="114">
        <v>196877</v>
      </c>
      <c r="G8" s="114">
        <v>50798.42</v>
      </c>
      <c r="H8" s="30">
        <v>123000</v>
      </c>
      <c r="I8" s="52">
        <v>98400</v>
      </c>
      <c r="J8" s="52">
        <v>24600</v>
      </c>
      <c r="K8" s="31">
        <v>0</v>
      </c>
      <c r="L8" s="1"/>
    </row>
    <row r="9" spans="1:12" ht="49.5" customHeight="1">
      <c r="A9" s="118"/>
      <c r="B9" s="121"/>
      <c r="C9" s="124"/>
      <c r="D9" s="106"/>
      <c r="E9" s="109"/>
      <c r="F9" s="115"/>
      <c r="G9" s="115"/>
      <c r="H9" s="65">
        <v>83040</v>
      </c>
      <c r="I9" s="66">
        <v>66432</v>
      </c>
      <c r="J9" s="62">
        <v>16608</v>
      </c>
      <c r="K9" s="31">
        <v>0</v>
      </c>
      <c r="L9" s="1"/>
    </row>
    <row r="10" spans="1:12" ht="39" customHeight="1">
      <c r="A10" s="119"/>
      <c r="B10" s="122"/>
      <c r="C10" s="125"/>
      <c r="D10" s="107"/>
      <c r="E10" s="110"/>
      <c r="F10" s="116"/>
      <c r="G10" s="116"/>
      <c r="H10" s="34">
        <v>41635.42</v>
      </c>
      <c r="I10" s="63">
        <v>32045</v>
      </c>
      <c r="J10" s="63">
        <v>9590.42</v>
      </c>
      <c r="K10" s="31">
        <v>0</v>
      </c>
      <c r="L10" s="1"/>
    </row>
    <row r="11" spans="1:12" ht="75">
      <c r="A11" s="28" t="s">
        <v>43</v>
      </c>
      <c r="B11" s="71" t="s">
        <v>78</v>
      </c>
      <c r="C11" s="27" t="s">
        <v>56</v>
      </c>
      <c r="D11" s="27" t="s">
        <v>56</v>
      </c>
      <c r="E11" s="31">
        <v>188000</v>
      </c>
      <c r="F11" s="31">
        <v>150400</v>
      </c>
      <c r="G11" s="31">
        <v>37600</v>
      </c>
      <c r="H11" s="31">
        <v>188000</v>
      </c>
      <c r="I11" s="31">
        <v>150400</v>
      </c>
      <c r="J11" s="31">
        <v>37600</v>
      </c>
      <c r="K11" s="31">
        <v>0</v>
      </c>
      <c r="L11" s="1"/>
    </row>
    <row r="12" spans="1:12" ht="93.75" customHeight="1">
      <c r="A12" s="28" t="s">
        <v>44</v>
      </c>
      <c r="B12" s="71" t="s">
        <v>79</v>
      </c>
      <c r="C12" s="27" t="s">
        <v>59</v>
      </c>
      <c r="D12" s="27" t="s">
        <v>59</v>
      </c>
      <c r="E12" s="31">
        <v>196928.27</v>
      </c>
      <c r="F12" s="31">
        <v>103286.72</v>
      </c>
      <c r="G12" s="31">
        <v>93641.55</v>
      </c>
      <c r="H12" s="31">
        <v>196928.27</v>
      </c>
      <c r="I12" s="31">
        <v>103286.72</v>
      </c>
      <c r="J12" s="31">
        <v>93641.55</v>
      </c>
      <c r="K12" s="31">
        <v>0</v>
      </c>
      <c r="L12" s="1"/>
    </row>
    <row r="13" spans="1:12" ht="123.75" customHeight="1">
      <c r="A13" s="28" t="s">
        <v>45</v>
      </c>
      <c r="B13" s="71" t="s">
        <v>78</v>
      </c>
      <c r="C13" s="27" t="s">
        <v>56</v>
      </c>
      <c r="D13" s="27" t="s">
        <v>56</v>
      </c>
      <c r="E13" s="31">
        <v>282000</v>
      </c>
      <c r="F13" s="31">
        <v>225600</v>
      </c>
      <c r="G13" s="31">
        <v>56400</v>
      </c>
      <c r="H13" s="31">
        <v>282000</v>
      </c>
      <c r="I13" s="31">
        <v>225600</v>
      </c>
      <c r="J13" s="31">
        <v>56400</v>
      </c>
      <c r="K13" s="31">
        <v>0</v>
      </c>
      <c r="L13" s="1"/>
    </row>
    <row r="14" spans="1:12" ht="31.5" customHeight="1" thickBot="1">
      <c r="A14" s="102" t="s">
        <v>46</v>
      </c>
      <c r="B14" s="120" t="s">
        <v>81</v>
      </c>
      <c r="C14" s="105" t="s">
        <v>57</v>
      </c>
      <c r="D14" s="105" t="s">
        <v>57</v>
      </c>
      <c r="E14" s="108">
        <v>183910</v>
      </c>
      <c r="F14" s="111">
        <v>147128</v>
      </c>
      <c r="G14" s="96">
        <v>36782</v>
      </c>
      <c r="H14" s="19">
        <v>43500</v>
      </c>
      <c r="I14" s="31">
        <v>34800</v>
      </c>
      <c r="J14" s="31">
        <v>8700</v>
      </c>
      <c r="K14" s="99">
        <v>0</v>
      </c>
      <c r="L14" s="1"/>
    </row>
    <row r="15" spans="1:12" ht="32.25" customHeight="1" thickBot="1">
      <c r="A15" s="103"/>
      <c r="B15" s="121"/>
      <c r="C15" s="106"/>
      <c r="D15" s="106"/>
      <c r="E15" s="109"/>
      <c r="F15" s="112"/>
      <c r="G15" s="97"/>
      <c r="H15" s="19">
        <v>30160</v>
      </c>
      <c r="I15" s="31">
        <v>24128</v>
      </c>
      <c r="J15" s="31">
        <v>6032</v>
      </c>
      <c r="K15" s="100"/>
      <c r="L15" s="1"/>
    </row>
    <row r="16" spans="1:12" s="17" customFormat="1" ht="28.5" customHeight="1">
      <c r="A16" s="103"/>
      <c r="B16" s="121"/>
      <c r="C16" s="106"/>
      <c r="D16" s="106"/>
      <c r="E16" s="109"/>
      <c r="F16" s="112"/>
      <c r="G16" s="97"/>
      <c r="H16" s="51">
        <v>36250</v>
      </c>
      <c r="I16" s="31">
        <v>29000</v>
      </c>
      <c r="J16" s="31">
        <v>7250</v>
      </c>
      <c r="K16" s="100"/>
      <c r="L16" s="16"/>
    </row>
    <row r="17" spans="1:12" s="17" customFormat="1" ht="26.25" customHeight="1">
      <c r="A17" s="103"/>
      <c r="B17" s="121"/>
      <c r="C17" s="106"/>
      <c r="D17" s="106"/>
      <c r="E17" s="109"/>
      <c r="F17" s="112"/>
      <c r="G17" s="97"/>
      <c r="H17" s="47">
        <v>45000</v>
      </c>
      <c r="I17" s="63">
        <v>36000</v>
      </c>
      <c r="J17" s="63">
        <v>9000</v>
      </c>
      <c r="K17" s="100"/>
      <c r="L17" s="16"/>
    </row>
    <row r="18" spans="1:12" s="17" customFormat="1" ht="26.25" customHeight="1">
      <c r="A18" s="104"/>
      <c r="B18" s="122"/>
      <c r="C18" s="107"/>
      <c r="D18" s="107"/>
      <c r="E18" s="110"/>
      <c r="F18" s="113"/>
      <c r="G18" s="98"/>
      <c r="H18" s="47">
        <v>29000</v>
      </c>
      <c r="I18" s="63">
        <v>23200</v>
      </c>
      <c r="J18" s="63">
        <v>5800</v>
      </c>
      <c r="K18" s="101"/>
      <c r="L18" s="16"/>
    </row>
    <row r="19" spans="1:12" ht="18.75">
      <c r="A19" s="32" t="s">
        <v>2</v>
      </c>
      <c r="B19" s="32"/>
      <c r="C19" s="33"/>
      <c r="D19" s="33"/>
      <c r="E19" s="34">
        <f>SUM(F19:G19)</f>
        <v>2127083.02</v>
      </c>
      <c r="F19" s="34">
        <f t="shared" ref="F19" si="0">SUM(F5:F18)</f>
        <v>1449000</v>
      </c>
      <c r="G19" s="35">
        <f t="shared" ref="G19" si="1">SUM(G5:G18)</f>
        <v>678083.02</v>
      </c>
      <c r="H19" s="63">
        <f t="shared" ref="H19" si="2">SUM(H5:H18)</f>
        <v>2127083.02</v>
      </c>
      <c r="I19" s="63">
        <f t="shared" ref="I19" si="3">SUM(I5:I18)</f>
        <v>1449000</v>
      </c>
      <c r="J19" s="63">
        <f t="shared" ref="J19" si="4">SUM(J5:J18)</f>
        <v>678083.02</v>
      </c>
      <c r="K19" s="63">
        <f>SUM(K5:K16)</f>
        <v>0</v>
      </c>
      <c r="L19" s="1"/>
    </row>
    <row r="21" spans="1:12" hidden="1">
      <c r="A21" s="75" t="s">
        <v>8</v>
      </c>
      <c r="B21" s="75"/>
      <c r="C21" s="75"/>
      <c r="D21" s="75"/>
      <c r="E21" s="4"/>
      <c r="F21" s="4"/>
      <c r="G21" s="5"/>
      <c r="H21" s="5"/>
      <c r="I21" s="6"/>
      <c r="J21" s="6"/>
    </row>
    <row r="22" spans="1:12" hidden="1">
      <c r="A22" s="7" t="s">
        <v>9</v>
      </c>
      <c r="B22" s="7"/>
      <c r="C22" s="7"/>
      <c r="D22" s="8"/>
      <c r="E22" s="8"/>
      <c r="F22" s="8"/>
      <c r="G22" s="9"/>
      <c r="H22" s="9"/>
      <c r="I22" s="9"/>
      <c r="J22" s="9"/>
    </row>
    <row r="23" spans="1:12" hidden="1">
      <c r="A23" s="7"/>
      <c r="B23" s="7"/>
      <c r="C23" s="7"/>
      <c r="D23" s="8"/>
      <c r="E23" s="8"/>
      <c r="F23" s="8"/>
      <c r="G23" s="9"/>
      <c r="H23" s="9"/>
      <c r="I23" s="9"/>
      <c r="J23" s="9"/>
    </row>
    <row r="24" spans="1:12" ht="15" customHeight="1">
      <c r="A24" s="10" t="s">
        <v>18</v>
      </c>
      <c r="B24" s="10"/>
      <c r="C24" s="10"/>
      <c r="D24" s="8"/>
      <c r="E24" s="8"/>
      <c r="F24" s="8"/>
      <c r="G24" s="82" t="s">
        <v>10</v>
      </c>
      <c r="H24" s="82"/>
      <c r="I24" s="82"/>
      <c r="J24" s="82"/>
    </row>
    <row r="25" spans="1:12">
      <c r="A25" s="10"/>
      <c r="B25" s="10"/>
      <c r="C25" s="10"/>
      <c r="D25" s="58"/>
      <c r="E25" s="69" t="s">
        <v>82</v>
      </c>
      <c r="F25" s="11"/>
      <c r="G25" s="82"/>
      <c r="H25" s="82"/>
      <c r="I25" s="82"/>
      <c r="J25" s="82"/>
    </row>
    <row r="26" spans="1:12">
      <c r="A26" s="8"/>
      <c r="B26" s="8"/>
      <c r="C26" s="8"/>
      <c r="D26" s="61" t="s">
        <v>11</v>
      </c>
      <c r="E26" s="61"/>
      <c r="F26" s="12"/>
      <c r="G26" s="82"/>
      <c r="H26" s="82"/>
      <c r="I26" s="82"/>
      <c r="J26" s="82"/>
    </row>
    <row r="27" spans="1:12">
      <c r="A27" s="13" t="s">
        <v>16</v>
      </c>
      <c r="B27" s="13"/>
      <c r="C27" s="13"/>
      <c r="D27" s="59"/>
      <c r="E27" s="70" t="s">
        <v>83</v>
      </c>
      <c r="F27" s="8"/>
      <c r="G27" s="82"/>
      <c r="H27" s="82"/>
      <c r="I27" s="82"/>
      <c r="J27" s="82"/>
    </row>
    <row r="28" spans="1:12">
      <c r="A28" s="8"/>
      <c r="B28" s="8"/>
      <c r="C28" s="8"/>
      <c r="D28" s="61" t="s">
        <v>11</v>
      </c>
      <c r="E28" s="61"/>
      <c r="F28" s="8"/>
      <c r="G28" s="82"/>
      <c r="H28" s="82"/>
      <c r="I28" s="82"/>
      <c r="J28" s="82"/>
    </row>
    <row r="29" spans="1:12">
      <c r="A29" s="8"/>
      <c r="B29" s="8"/>
      <c r="C29" s="8"/>
      <c r="D29" s="12"/>
      <c r="E29" s="12"/>
      <c r="F29" s="8"/>
      <c r="G29" s="79" t="s">
        <v>13</v>
      </c>
      <c r="H29" s="79"/>
      <c r="I29" s="81" t="s">
        <v>50</v>
      </c>
      <c r="J29" s="81"/>
    </row>
    <row r="30" spans="1:12">
      <c r="A30" s="8"/>
      <c r="B30" s="8"/>
      <c r="C30" s="8"/>
      <c r="D30" s="12"/>
      <c r="E30" s="8"/>
      <c r="F30" s="60"/>
      <c r="G30" s="79" t="s">
        <v>14</v>
      </c>
      <c r="H30" s="79"/>
      <c r="I30" s="79" t="s">
        <v>12</v>
      </c>
      <c r="J30" s="79"/>
    </row>
    <row r="31" spans="1:12">
      <c r="A31" s="8" t="s">
        <v>17</v>
      </c>
      <c r="B31" s="8"/>
      <c r="C31" s="8"/>
      <c r="D31" s="8" t="s">
        <v>70</v>
      </c>
      <c r="E31" s="8"/>
      <c r="F31" s="8"/>
      <c r="G31" s="8"/>
      <c r="H31" s="8"/>
      <c r="I31" s="8"/>
      <c r="J31" s="8"/>
    </row>
    <row r="32" spans="1:12">
      <c r="A32" s="7" t="s">
        <v>53</v>
      </c>
      <c r="B32" s="7"/>
      <c r="C32" s="7"/>
      <c r="D32" s="38" t="s">
        <v>52</v>
      </c>
      <c r="E32" s="8"/>
      <c r="F32" s="8"/>
      <c r="G32" s="8"/>
      <c r="H32" s="8"/>
      <c r="I32" s="8"/>
      <c r="J32" s="8"/>
    </row>
    <row r="33" spans="1:10">
      <c r="A33" s="8"/>
      <c r="B33" s="8"/>
      <c r="C33" s="8"/>
      <c r="D33" s="8"/>
      <c r="E33" s="15"/>
      <c r="F33" s="15"/>
      <c r="G33" s="15"/>
      <c r="H33" s="15"/>
      <c r="I33" s="15"/>
      <c r="J33" s="15"/>
    </row>
    <row r="34" spans="1:10">
      <c r="A34" s="8"/>
      <c r="B34" s="8"/>
      <c r="C34" s="8"/>
      <c r="D34" s="8"/>
      <c r="E34" s="15"/>
      <c r="F34" s="15"/>
      <c r="G34" s="15"/>
      <c r="H34" s="15"/>
      <c r="I34" s="15"/>
      <c r="J34" s="15"/>
    </row>
  </sheetData>
  <mergeCells count="28">
    <mergeCell ref="A8:A10"/>
    <mergeCell ref="C8:C10"/>
    <mergeCell ref="D8:D10"/>
    <mergeCell ref="A1:K1"/>
    <mergeCell ref="A2:A3"/>
    <mergeCell ref="C2:C3"/>
    <mergeCell ref="D2:D3"/>
    <mergeCell ref="E2:G2"/>
    <mergeCell ref="H2:J2"/>
    <mergeCell ref="K2:K3"/>
    <mergeCell ref="B8:B10"/>
    <mergeCell ref="E8:E10"/>
    <mergeCell ref="F8:F10"/>
    <mergeCell ref="G8:G10"/>
    <mergeCell ref="A21:D21"/>
    <mergeCell ref="G24:J28"/>
    <mergeCell ref="A14:A18"/>
    <mergeCell ref="C14:C18"/>
    <mergeCell ref="D14:D18"/>
    <mergeCell ref="B14:B18"/>
    <mergeCell ref="E14:E18"/>
    <mergeCell ref="F14:F18"/>
    <mergeCell ref="G14:G18"/>
    <mergeCell ref="G29:H29"/>
    <mergeCell ref="I29:J29"/>
    <mergeCell ref="G30:H30"/>
    <mergeCell ref="I30:J30"/>
    <mergeCell ref="K14:K18"/>
  </mergeCells>
  <pageMargins left="0.15748031496062992" right="0.15748031496062992" top="0.74803149606299213" bottom="0.47244094488188981" header="0.31496062992125984" footer="0.31496062992125984"/>
  <pageSetup paperSize="9" scale="90" fitToHeight="0" orientation="landscape" r:id="rId1"/>
  <rowBreaks count="3" manualBreakCount="3">
    <brk id="7" max="16383" man="1"/>
    <brk id="10" max="12" man="1"/>
    <brk id="3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1 Квартал</vt:lpstr>
      <vt:lpstr>Годовой</vt:lpstr>
      <vt:lpstr>2 Квартал </vt:lpstr>
      <vt:lpstr>4 квартал</vt:lpstr>
      <vt:lpstr>за 4 кварталп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Buh2</cp:lastModifiedBy>
  <cp:lastPrinted>2017-09-22T09:44:05Z</cp:lastPrinted>
  <dcterms:created xsi:type="dcterms:W3CDTF">2016-06-22T07:13:33Z</dcterms:created>
  <dcterms:modified xsi:type="dcterms:W3CDTF">2017-12-14T12:23:25Z</dcterms:modified>
</cp:coreProperties>
</file>